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upoelite\Desktop\CINDY CARTERA\FUNDACION VIDA IPS\"/>
    </mc:Choice>
  </mc:AlternateContent>
  <xr:revisionPtr revIDLastSave="0" documentId="8_{5B5F61D4-310C-4EB5-B18E-945ECEF5EC80}" xr6:coauthVersionLast="47" xr6:coauthVersionMax="47" xr10:uidLastSave="{00000000-0000-0000-0000-000000000000}"/>
  <bookViews>
    <workbookView xWindow="-120" yWindow="-120" windowWidth="20730" windowHeight="11160" xr2:uid="{45A485F1-6808-4726-8016-3FA80DC73E35}"/>
  </bookViews>
  <sheets>
    <sheet name="AIFT010 (2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'AIFT010 (2)'!$A$8:$AK$338</definedName>
    <definedName name="ANDREA" localSheetId="0">#REF!</definedName>
    <definedName name="ANDREA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EV" localSheetId="0">#REF!</definedName>
    <definedName name="DEV">#REF!</definedName>
    <definedName name="DIC" localSheetId="0">#REF!</definedName>
    <definedName name="DIC">#REF!</definedName>
    <definedName name="DSA" localSheetId="0">INDIRECT('AIFT010 (2)'!Resultado)</definedName>
    <definedName name="DSA">#N/A</definedName>
    <definedName name="GLO" localSheetId="0">[1]CRUCE!#REF!</definedName>
    <definedName name="GLO">[1]CRUCE!#REF!</definedName>
    <definedName name="ImagenElegida" localSheetId="0">INDIRECT('AIFT010 (2)'!Resultado)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[1]CRUCE!#REF!</definedName>
    <definedName name="SAP">[1]CRUCE!#REF!</definedName>
    <definedName name="Yuly" localSheetId="0">#REF!</definedName>
    <definedName name="Yul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38" i="1" l="1"/>
  <c r="Q338" i="1"/>
  <c r="G338" i="1"/>
  <c r="AG337" i="1"/>
  <c r="U337" i="1"/>
  <c r="N337" i="1"/>
  <c r="O337" i="1" s="1"/>
  <c r="U336" i="1"/>
  <c r="AG336" i="1" s="1"/>
  <c r="O336" i="1"/>
  <c r="N336" i="1"/>
  <c r="U335" i="1"/>
  <c r="N335" i="1"/>
  <c r="O335" i="1" s="1"/>
  <c r="U334" i="1"/>
  <c r="N334" i="1"/>
  <c r="AG334" i="1" s="1"/>
  <c r="U333" i="1"/>
  <c r="N333" i="1"/>
  <c r="AG333" i="1" s="1"/>
  <c r="U332" i="1"/>
  <c r="AG332" i="1" s="1"/>
  <c r="O332" i="1"/>
  <c r="N332" i="1"/>
  <c r="U331" i="1"/>
  <c r="N331" i="1"/>
  <c r="O331" i="1" s="1"/>
  <c r="U330" i="1"/>
  <c r="N330" i="1"/>
  <c r="AG330" i="1" s="1"/>
  <c r="U329" i="1"/>
  <c r="N329" i="1"/>
  <c r="AG329" i="1" s="1"/>
  <c r="U328" i="1"/>
  <c r="O328" i="1"/>
  <c r="N328" i="1"/>
  <c r="AG328" i="1" s="1"/>
  <c r="U327" i="1"/>
  <c r="N327" i="1"/>
  <c r="O327" i="1" s="1"/>
  <c r="U326" i="1"/>
  <c r="N326" i="1"/>
  <c r="AG326" i="1" s="1"/>
  <c r="U325" i="1"/>
  <c r="N325" i="1"/>
  <c r="AG325" i="1" s="1"/>
  <c r="U324" i="1"/>
  <c r="N324" i="1"/>
  <c r="AG324" i="1" s="1"/>
  <c r="U323" i="1"/>
  <c r="N323" i="1"/>
  <c r="O323" i="1" s="1"/>
  <c r="U322" i="1"/>
  <c r="N322" i="1"/>
  <c r="AG322" i="1" s="1"/>
  <c r="U321" i="1"/>
  <c r="N321" i="1"/>
  <c r="AG321" i="1" s="1"/>
  <c r="U320" i="1"/>
  <c r="N320" i="1"/>
  <c r="AG320" i="1" s="1"/>
  <c r="U319" i="1"/>
  <c r="N319" i="1"/>
  <c r="O319" i="1" s="1"/>
  <c r="U318" i="1"/>
  <c r="N318" i="1"/>
  <c r="AG318" i="1" s="1"/>
  <c r="U317" i="1"/>
  <c r="N317" i="1"/>
  <c r="AG317" i="1" s="1"/>
  <c r="U316" i="1"/>
  <c r="N316" i="1"/>
  <c r="AG316" i="1" s="1"/>
  <c r="U315" i="1"/>
  <c r="N315" i="1"/>
  <c r="O315" i="1" s="1"/>
  <c r="U314" i="1"/>
  <c r="N314" i="1"/>
  <c r="AG314" i="1" s="1"/>
  <c r="U313" i="1"/>
  <c r="N313" i="1"/>
  <c r="AG313" i="1" s="1"/>
  <c r="U312" i="1"/>
  <c r="N312" i="1"/>
  <c r="AG312" i="1" s="1"/>
  <c r="U311" i="1"/>
  <c r="N311" i="1"/>
  <c r="O311" i="1" s="1"/>
  <c r="U310" i="1"/>
  <c r="N310" i="1"/>
  <c r="AG310" i="1" s="1"/>
  <c r="U309" i="1"/>
  <c r="N309" i="1"/>
  <c r="AG309" i="1" s="1"/>
  <c r="U308" i="1"/>
  <c r="N308" i="1"/>
  <c r="AG308" i="1" s="1"/>
  <c r="U307" i="1"/>
  <c r="N307" i="1"/>
  <c r="O307" i="1" s="1"/>
  <c r="U306" i="1"/>
  <c r="N306" i="1"/>
  <c r="AG306" i="1" s="1"/>
  <c r="U305" i="1"/>
  <c r="N305" i="1"/>
  <c r="AG305" i="1" s="1"/>
  <c r="U304" i="1"/>
  <c r="N304" i="1"/>
  <c r="AG304" i="1" s="1"/>
  <c r="U303" i="1"/>
  <c r="N303" i="1"/>
  <c r="O303" i="1" s="1"/>
  <c r="U302" i="1"/>
  <c r="N302" i="1"/>
  <c r="AG302" i="1" s="1"/>
  <c r="U301" i="1"/>
  <c r="N301" i="1"/>
  <c r="AG301" i="1" s="1"/>
  <c r="U300" i="1"/>
  <c r="N300" i="1"/>
  <c r="AG300" i="1" s="1"/>
  <c r="U299" i="1"/>
  <c r="N299" i="1"/>
  <c r="O299" i="1" s="1"/>
  <c r="U298" i="1"/>
  <c r="N298" i="1"/>
  <c r="AG298" i="1" s="1"/>
  <c r="U297" i="1"/>
  <c r="N297" i="1"/>
  <c r="AG297" i="1" s="1"/>
  <c r="U296" i="1"/>
  <c r="N296" i="1"/>
  <c r="AG296" i="1" s="1"/>
  <c r="U295" i="1"/>
  <c r="N295" i="1"/>
  <c r="O295" i="1" s="1"/>
  <c r="U294" i="1"/>
  <c r="N294" i="1"/>
  <c r="AG294" i="1" s="1"/>
  <c r="U293" i="1"/>
  <c r="N293" i="1"/>
  <c r="AG293" i="1" s="1"/>
  <c r="U292" i="1"/>
  <c r="N292" i="1"/>
  <c r="AG292" i="1" s="1"/>
  <c r="U291" i="1"/>
  <c r="N291" i="1"/>
  <c r="O291" i="1" s="1"/>
  <c r="U290" i="1"/>
  <c r="N290" i="1"/>
  <c r="AG290" i="1" s="1"/>
  <c r="U289" i="1"/>
  <c r="N289" i="1"/>
  <c r="AG289" i="1" s="1"/>
  <c r="U288" i="1"/>
  <c r="N288" i="1"/>
  <c r="AG288" i="1" s="1"/>
  <c r="U287" i="1"/>
  <c r="N287" i="1"/>
  <c r="O287" i="1" s="1"/>
  <c r="U286" i="1"/>
  <c r="N286" i="1"/>
  <c r="AG286" i="1" s="1"/>
  <c r="U285" i="1"/>
  <c r="N285" i="1"/>
  <c r="AG285" i="1" s="1"/>
  <c r="U284" i="1"/>
  <c r="N284" i="1"/>
  <c r="AG284" i="1" s="1"/>
  <c r="U283" i="1"/>
  <c r="N283" i="1"/>
  <c r="O283" i="1" s="1"/>
  <c r="U282" i="1"/>
  <c r="U338" i="1" s="1"/>
  <c r="N282" i="1"/>
  <c r="AG282" i="1" s="1"/>
  <c r="K281" i="1"/>
  <c r="J281" i="1"/>
  <c r="N281" i="1" s="1"/>
  <c r="K280" i="1"/>
  <c r="J280" i="1"/>
  <c r="N280" i="1" s="1"/>
  <c r="K279" i="1"/>
  <c r="J279" i="1"/>
  <c r="N279" i="1" s="1"/>
  <c r="K278" i="1"/>
  <c r="J278" i="1"/>
  <c r="N278" i="1" s="1"/>
  <c r="K277" i="1"/>
  <c r="J277" i="1"/>
  <c r="N277" i="1" s="1"/>
  <c r="K276" i="1"/>
  <c r="J276" i="1"/>
  <c r="N276" i="1" s="1"/>
  <c r="AG275" i="1"/>
  <c r="O275" i="1"/>
  <c r="N275" i="1"/>
  <c r="K274" i="1"/>
  <c r="J274" i="1"/>
  <c r="N274" i="1" s="1"/>
  <c r="K273" i="1"/>
  <c r="J273" i="1"/>
  <c r="N273" i="1" s="1"/>
  <c r="N272" i="1"/>
  <c r="AG272" i="1" s="1"/>
  <c r="AG271" i="1"/>
  <c r="O271" i="1"/>
  <c r="N271" i="1"/>
  <c r="J270" i="1"/>
  <c r="N270" i="1" s="1"/>
  <c r="N269" i="1"/>
  <c r="AG269" i="1" s="1"/>
  <c r="AG268" i="1"/>
  <c r="O268" i="1"/>
  <c r="N268" i="1"/>
  <c r="N267" i="1"/>
  <c r="AG267" i="1" s="1"/>
  <c r="N266" i="1"/>
  <c r="O266" i="1" s="1"/>
  <c r="AG265" i="1"/>
  <c r="O265" i="1"/>
  <c r="N265" i="1"/>
  <c r="AG264" i="1"/>
  <c r="O264" i="1"/>
  <c r="N264" i="1"/>
  <c r="AG263" i="1"/>
  <c r="O263" i="1"/>
  <c r="N263" i="1"/>
  <c r="N262" i="1"/>
  <c r="N261" i="1"/>
  <c r="AG261" i="1" s="1"/>
  <c r="AG260" i="1"/>
  <c r="O260" i="1"/>
  <c r="N260" i="1"/>
  <c r="N259" i="1"/>
  <c r="N258" i="1"/>
  <c r="O258" i="1" s="1"/>
  <c r="N257" i="1"/>
  <c r="AG257" i="1" s="1"/>
  <c r="AG256" i="1"/>
  <c r="O256" i="1"/>
  <c r="N256" i="1"/>
  <c r="AG255" i="1"/>
  <c r="O255" i="1"/>
  <c r="N255" i="1"/>
  <c r="N254" i="1"/>
  <c r="AG254" i="1" s="1"/>
  <c r="N253" i="1"/>
  <c r="AG253" i="1" s="1"/>
  <c r="AG252" i="1"/>
  <c r="O252" i="1"/>
  <c r="N252" i="1"/>
  <c r="N251" i="1"/>
  <c r="N250" i="1"/>
  <c r="O250" i="1" s="1"/>
  <c r="N249" i="1"/>
  <c r="AG249" i="1" s="1"/>
  <c r="AG248" i="1"/>
  <c r="O248" i="1"/>
  <c r="N248" i="1"/>
  <c r="AG247" i="1"/>
  <c r="O247" i="1"/>
  <c r="N247" i="1"/>
  <c r="N246" i="1"/>
  <c r="AG246" i="1" s="1"/>
  <c r="N245" i="1"/>
  <c r="AG245" i="1" s="1"/>
  <c r="AG244" i="1"/>
  <c r="O244" i="1"/>
  <c r="N244" i="1"/>
  <c r="N243" i="1"/>
  <c r="N242" i="1"/>
  <c r="O242" i="1" s="1"/>
  <c r="N241" i="1"/>
  <c r="AG241" i="1" s="1"/>
  <c r="AG240" i="1"/>
  <c r="O240" i="1"/>
  <c r="N240" i="1"/>
  <c r="AG239" i="1"/>
  <c r="O239" i="1"/>
  <c r="N239" i="1"/>
  <c r="N238" i="1"/>
  <c r="AG238" i="1" s="1"/>
  <c r="N237" i="1"/>
  <c r="AG237" i="1" s="1"/>
  <c r="AG236" i="1"/>
  <c r="O236" i="1"/>
  <c r="N236" i="1"/>
  <c r="N235" i="1"/>
  <c r="N234" i="1"/>
  <c r="O234" i="1" s="1"/>
  <c r="N233" i="1"/>
  <c r="AG233" i="1" s="1"/>
  <c r="AG232" i="1"/>
  <c r="O232" i="1"/>
  <c r="N232" i="1"/>
  <c r="AG231" i="1"/>
  <c r="O231" i="1"/>
  <c r="N231" i="1"/>
  <c r="O230" i="1"/>
  <c r="N230" i="1"/>
  <c r="AG230" i="1" s="1"/>
  <c r="N229" i="1"/>
  <c r="AG229" i="1" s="1"/>
  <c r="AG228" i="1"/>
  <c r="O228" i="1"/>
  <c r="N228" i="1"/>
  <c r="N227" i="1"/>
  <c r="N226" i="1"/>
  <c r="O226" i="1" s="1"/>
  <c r="O225" i="1"/>
  <c r="N225" i="1"/>
  <c r="AG225" i="1" s="1"/>
  <c r="AG224" i="1"/>
  <c r="O224" i="1"/>
  <c r="N224" i="1"/>
  <c r="AG223" i="1"/>
  <c r="O223" i="1"/>
  <c r="N223" i="1"/>
  <c r="N222" i="1"/>
  <c r="AG222" i="1" s="1"/>
  <c r="N221" i="1"/>
  <c r="AG221" i="1" s="1"/>
  <c r="AG220" i="1"/>
  <c r="O220" i="1"/>
  <c r="N220" i="1"/>
  <c r="N219" i="1"/>
  <c r="N218" i="1"/>
  <c r="O218" i="1" s="1"/>
  <c r="N217" i="1"/>
  <c r="AG217" i="1" s="1"/>
  <c r="AG216" i="1"/>
  <c r="O216" i="1"/>
  <c r="N216" i="1"/>
  <c r="AG215" i="1"/>
  <c r="O215" i="1"/>
  <c r="N215" i="1"/>
  <c r="N214" i="1"/>
  <c r="AG214" i="1" s="1"/>
  <c r="N213" i="1"/>
  <c r="AG213" i="1" s="1"/>
  <c r="AG212" i="1"/>
  <c r="O212" i="1"/>
  <c r="N212" i="1"/>
  <c r="N211" i="1"/>
  <c r="N210" i="1"/>
  <c r="O210" i="1" s="1"/>
  <c r="N209" i="1"/>
  <c r="AG209" i="1" s="1"/>
  <c r="AG208" i="1"/>
  <c r="O208" i="1"/>
  <c r="N208" i="1"/>
  <c r="AG207" i="1"/>
  <c r="O207" i="1"/>
  <c r="N207" i="1"/>
  <c r="N206" i="1"/>
  <c r="AG206" i="1" s="1"/>
  <c r="N205" i="1"/>
  <c r="J204" i="1"/>
  <c r="N204" i="1" s="1"/>
  <c r="AG204" i="1" s="1"/>
  <c r="J203" i="1"/>
  <c r="N203" i="1" s="1"/>
  <c r="AG202" i="1"/>
  <c r="O202" i="1"/>
  <c r="N202" i="1"/>
  <c r="AG201" i="1"/>
  <c r="N201" i="1"/>
  <c r="O201" i="1" s="1"/>
  <c r="N200" i="1"/>
  <c r="AG200" i="1" s="1"/>
  <c r="N199" i="1"/>
  <c r="AG198" i="1"/>
  <c r="O198" i="1"/>
  <c r="N198" i="1"/>
  <c r="N197" i="1"/>
  <c r="O197" i="1" s="1"/>
  <c r="O196" i="1"/>
  <c r="N196" i="1"/>
  <c r="AG196" i="1" s="1"/>
  <c r="AG195" i="1"/>
  <c r="O195" i="1"/>
  <c r="N195" i="1"/>
  <c r="AG194" i="1"/>
  <c r="O194" i="1"/>
  <c r="N194" i="1"/>
  <c r="AG193" i="1"/>
  <c r="N193" i="1"/>
  <c r="O193" i="1" s="1"/>
  <c r="O192" i="1"/>
  <c r="N192" i="1"/>
  <c r="AG192" i="1" s="1"/>
  <c r="N191" i="1"/>
  <c r="O191" i="1" s="1"/>
  <c r="AG190" i="1"/>
  <c r="O190" i="1"/>
  <c r="N190" i="1"/>
  <c r="N189" i="1"/>
  <c r="O189" i="1" s="1"/>
  <c r="O188" i="1"/>
  <c r="N188" i="1"/>
  <c r="AG188" i="1" s="1"/>
  <c r="AG187" i="1"/>
  <c r="O187" i="1"/>
  <c r="N187" i="1"/>
  <c r="AG186" i="1"/>
  <c r="O186" i="1"/>
  <c r="N186" i="1"/>
  <c r="AG185" i="1"/>
  <c r="N185" i="1"/>
  <c r="O185" i="1" s="1"/>
  <c r="O184" i="1"/>
  <c r="N184" i="1"/>
  <c r="AG184" i="1" s="1"/>
  <c r="N183" i="1"/>
  <c r="O183" i="1" s="1"/>
  <c r="AG182" i="1"/>
  <c r="O182" i="1"/>
  <c r="N182" i="1"/>
  <c r="N181" i="1"/>
  <c r="O181" i="1" s="1"/>
  <c r="O180" i="1"/>
  <c r="N180" i="1"/>
  <c r="AG180" i="1" s="1"/>
  <c r="AG179" i="1"/>
  <c r="O179" i="1"/>
  <c r="N179" i="1"/>
  <c r="AG178" i="1"/>
  <c r="O178" i="1"/>
  <c r="N178" i="1"/>
  <c r="AG177" i="1"/>
  <c r="N177" i="1"/>
  <c r="O177" i="1" s="1"/>
  <c r="O176" i="1"/>
  <c r="N176" i="1"/>
  <c r="AG176" i="1" s="1"/>
  <c r="N175" i="1"/>
  <c r="AG175" i="1" s="1"/>
  <c r="AG174" i="1"/>
  <c r="N174" i="1"/>
  <c r="O174" i="1" s="1"/>
  <c r="N173" i="1"/>
  <c r="O173" i="1" s="1"/>
  <c r="N172" i="1"/>
  <c r="AG172" i="1" s="1"/>
  <c r="AG171" i="1"/>
  <c r="O171" i="1"/>
  <c r="N171" i="1"/>
  <c r="AG170" i="1"/>
  <c r="O170" i="1"/>
  <c r="N170" i="1"/>
  <c r="AG169" i="1"/>
  <c r="N169" i="1"/>
  <c r="O169" i="1" s="1"/>
  <c r="O168" i="1"/>
  <c r="N168" i="1"/>
  <c r="AG168" i="1" s="1"/>
  <c r="N167" i="1"/>
  <c r="AG167" i="1" s="1"/>
  <c r="AG166" i="1"/>
  <c r="O166" i="1"/>
  <c r="N166" i="1"/>
  <c r="K165" i="1"/>
  <c r="N165" i="1" s="1"/>
  <c r="J165" i="1"/>
  <c r="AG164" i="1"/>
  <c r="O164" i="1"/>
  <c r="N164" i="1"/>
  <c r="K163" i="1"/>
  <c r="J163" i="1"/>
  <c r="N163" i="1" s="1"/>
  <c r="K162" i="1"/>
  <c r="J162" i="1"/>
  <c r="N162" i="1" s="1"/>
  <c r="K161" i="1"/>
  <c r="J161" i="1"/>
  <c r="N161" i="1" s="1"/>
  <c r="N160" i="1"/>
  <c r="O160" i="1" s="1"/>
  <c r="K159" i="1"/>
  <c r="J159" i="1"/>
  <c r="N159" i="1" s="1"/>
  <c r="J158" i="1"/>
  <c r="N158" i="1" s="1"/>
  <c r="K157" i="1"/>
  <c r="J157" i="1"/>
  <c r="N157" i="1" s="1"/>
  <c r="K156" i="1"/>
  <c r="J156" i="1"/>
  <c r="N156" i="1" s="1"/>
  <c r="J155" i="1"/>
  <c r="N155" i="1" s="1"/>
  <c r="J154" i="1"/>
  <c r="N154" i="1" s="1"/>
  <c r="J153" i="1"/>
  <c r="N153" i="1" s="1"/>
  <c r="J152" i="1"/>
  <c r="N152" i="1" s="1"/>
  <c r="K151" i="1"/>
  <c r="N151" i="1" s="1"/>
  <c r="J151" i="1"/>
  <c r="N150" i="1"/>
  <c r="AG150" i="1" s="1"/>
  <c r="J150" i="1"/>
  <c r="AG149" i="1"/>
  <c r="N149" i="1"/>
  <c r="O149" i="1" s="1"/>
  <c r="J148" i="1"/>
  <c r="N148" i="1" s="1"/>
  <c r="J147" i="1"/>
  <c r="N147" i="1" s="1"/>
  <c r="K146" i="1"/>
  <c r="J146" i="1"/>
  <c r="N146" i="1" s="1"/>
  <c r="K145" i="1"/>
  <c r="J145" i="1"/>
  <c r="N145" i="1" s="1"/>
  <c r="J144" i="1"/>
  <c r="N144" i="1" s="1"/>
  <c r="K143" i="1"/>
  <c r="J143" i="1"/>
  <c r="N143" i="1" s="1"/>
  <c r="AG142" i="1"/>
  <c r="N142" i="1"/>
  <c r="O142" i="1" s="1"/>
  <c r="AG141" i="1"/>
  <c r="O141" i="1"/>
  <c r="N141" i="1"/>
  <c r="N140" i="1"/>
  <c r="AG140" i="1" s="1"/>
  <c r="J140" i="1"/>
  <c r="AG139" i="1"/>
  <c r="N139" i="1"/>
  <c r="O139" i="1" s="1"/>
  <c r="AG138" i="1"/>
  <c r="O138" i="1"/>
  <c r="N138" i="1"/>
  <c r="N137" i="1"/>
  <c r="AG137" i="1" s="1"/>
  <c r="J136" i="1"/>
  <c r="N136" i="1" s="1"/>
  <c r="AG135" i="1"/>
  <c r="O135" i="1"/>
  <c r="N135" i="1"/>
  <c r="N134" i="1"/>
  <c r="AG134" i="1" s="1"/>
  <c r="O133" i="1"/>
  <c r="N133" i="1"/>
  <c r="AG133" i="1" s="1"/>
  <c r="AG132" i="1"/>
  <c r="N132" i="1"/>
  <c r="O132" i="1" s="1"/>
  <c r="J132" i="1"/>
  <c r="N131" i="1"/>
  <c r="AG131" i="1" s="1"/>
  <c r="O130" i="1"/>
  <c r="N130" i="1"/>
  <c r="AG130" i="1" s="1"/>
  <c r="AG129" i="1"/>
  <c r="N129" i="1"/>
  <c r="O129" i="1" s="1"/>
  <c r="K128" i="1"/>
  <c r="J128" i="1"/>
  <c r="N128" i="1" s="1"/>
  <c r="K127" i="1"/>
  <c r="J127" i="1"/>
  <c r="N127" i="1" s="1"/>
  <c r="K126" i="1"/>
  <c r="J126" i="1"/>
  <c r="N126" i="1" s="1"/>
  <c r="K125" i="1"/>
  <c r="J125" i="1"/>
  <c r="N125" i="1" s="1"/>
  <c r="K124" i="1"/>
  <c r="J124" i="1"/>
  <c r="N124" i="1" s="1"/>
  <c r="K123" i="1"/>
  <c r="J123" i="1"/>
  <c r="N123" i="1" s="1"/>
  <c r="K122" i="1"/>
  <c r="N122" i="1" s="1"/>
  <c r="J122" i="1"/>
  <c r="AG121" i="1"/>
  <c r="N121" i="1"/>
  <c r="O121" i="1" s="1"/>
  <c r="K121" i="1"/>
  <c r="J121" i="1"/>
  <c r="K120" i="1"/>
  <c r="J120" i="1"/>
  <c r="N120" i="1" s="1"/>
  <c r="N119" i="1"/>
  <c r="AG119" i="1" s="1"/>
  <c r="K119" i="1"/>
  <c r="J119" i="1"/>
  <c r="K118" i="1"/>
  <c r="J118" i="1"/>
  <c r="N118" i="1" s="1"/>
  <c r="K117" i="1"/>
  <c r="J117" i="1"/>
  <c r="N117" i="1" s="1"/>
  <c r="K116" i="1"/>
  <c r="J116" i="1"/>
  <c r="N116" i="1" s="1"/>
  <c r="K115" i="1"/>
  <c r="J115" i="1"/>
  <c r="N115" i="1" s="1"/>
  <c r="K114" i="1"/>
  <c r="N114" i="1" s="1"/>
  <c r="J114" i="1"/>
  <c r="AG113" i="1"/>
  <c r="N113" i="1"/>
  <c r="O113" i="1" s="1"/>
  <c r="K113" i="1"/>
  <c r="J113" i="1"/>
  <c r="K112" i="1"/>
  <c r="J112" i="1"/>
  <c r="N112" i="1" s="1"/>
  <c r="K111" i="1"/>
  <c r="J111" i="1"/>
  <c r="N111" i="1" s="1"/>
  <c r="K110" i="1"/>
  <c r="J110" i="1"/>
  <c r="N110" i="1" s="1"/>
  <c r="K109" i="1"/>
  <c r="J109" i="1"/>
  <c r="N109" i="1" s="1"/>
  <c r="K108" i="1"/>
  <c r="J108" i="1"/>
  <c r="N108" i="1" s="1"/>
  <c r="K107" i="1"/>
  <c r="J107" i="1"/>
  <c r="N107" i="1" s="1"/>
  <c r="K106" i="1"/>
  <c r="N106" i="1" s="1"/>
  <c r="J106" i="1"/>
  <c r="N105" i="1"/>
  <c r="AG105" i="1" s="1"/>
  <c r="K105" i="1"/>
  <c r="J105" i="1"/>
  <c r="K104" i="1"/>
  <c r="J104" i="1"/>
  <c r="N104" i="1" s="1"/>
  <c r="K103" i="1"/>
  <c r="J103" i="1"/>
  <c r="N103" i="1" s="1"/>
  <c r="K102" i="1"/>
  <c r="J102" i="1"/>
  <c r="N102" i="1" s="1"/>
  <c r="K101" i="1"/>
  <c r="J101" i="1"/>
  <c r="N101" i="1" s="1"/>
  <c r="K100" i="1"/>
  <c r="J100" i="1"/>
  <c r="N100" i="1" s="1"/>
  <c r="K99" i="1"/>
  <c r="J99" i="1"/>
  <c r="N99" i="1" s="1"/>
  <c r="O99" i="1" s="1"/>
  <c r="O98" i="1"/>
  <c r="N98" i="1"/>
  <c r="AG98" i="1" s="1"/>
  <c r="K98" i="1"/>
  <c r="J98" i="1"/>
  <c r="N97" i="1"/>
  <c r="K97" i="1"/>
  <c r="J97" i="1"/>
  <c r="K96" i="1"/>
  <c r="J96" i="1"/>
  <c r="K95" i="1"/>
  <c r="J95" i="1"/>
  <c r="N95" i="1" s="1"/>
  <c r="O94" i="1"/>
  <c r="N94" i="1"/>
  <c r="AG94" i="1" s="1"/>
  <c r="K93" i="1"/>
  <c r="J93" i="1"/>
  <c r="N93" i="1" s="1"/>
  <c r="O93" i="1" s="1"/>
  <c r="K92" i="1"/>
  <c r="N92" i="1" s="1"/>
  <c r="AG92" i="1" s="1"/>
  <c r="J92" i="1"/>
  <c r="K91" i="1"/>
  <c r="J91" i="1"/>
  <c r="N91" i="1" s="1"/>
  <c r="J90" i="1"/>
  <c r="N90" i="1" s="1"/>
  <c r="AG89" i="1"/>
  <c r="O89" i="1"/>
  <c r="N89" i="1"/>
  <c r="AG88" i="1"/>
  <c r="N88" i="1"/>
  <c r="O88" i="1" s="1"/>
  <c r="J88" i="1"/>
  <c r="N87" i="1"/>
  <c r="AG86" i="1"/>
  <c r="O86" i="1"/>
  <c r="N86" i="1"/>
  <c r="N85" i="1"/>
  <c r="O85" i="1" s="1"/>
  <c r="O84" i="1"/>
  <c r="N84" i="1"/>
  <c r="AG84" i="1" s="1"/>
  <c r="AG83" i="1"/>
  <c r="N83" i="1"/>
  <c r="O83" i="1" s="1"/>
  <c r="O82" i="1"/>
  <c r="N82" i="1"/>
  <c r="AG82" i="1" s="1"/>
  <c r="N81" i="1"/>
  <c r="AG81" i="1" s="1"/>
  <c r="AG80" i="1"/>
  <c r="O80" i="1"/>
  <c r="N80" i="1"/>
  <c r="N79" i="1"/>
  <c r="AG78" i="1"/>
  <c r="O78" i="1"/>
  <c r="N78" i="1"/>
  <c r="AG77" i="1"/>
  <c r="N77" i="1"/>
  <c r="O77" i="1" s="1"/>
  <c r="J76" i="1"/>
  <c r="N76" i="1" s="1"/>
  <c r="J75" i="1"/>
  <c r="N75" i="1" s="1"/>
  <c r="O74" i="1"/>
  <c r="J74" i="1"/>
  <c r="N74" i="1" s="1"/>
  <c r="AG74" i="1" s="1"/>
  <c r="J73" i="1"/>
  <c r="N73" i="1" s="1"/>
  <c r="AG73" i="1" s="1"/>
  <c r="J72" i="1"/>
  <c r="N72" i="1" s="1"/>
  <c r="AG72" i="1" s="1"/>
  <c r="J71" i="1"/>
  <c r="N71" i="1" s="1"/>
  <c r="J70" i="1"/>
  <c r="N70" i="1" s="1"/>
  <c r="AG70" i="1" s="1"/>
  <c r="J69" i="1"/>
  <c r="N69" i="1" s="1"/>
  <c r="AG69" i="1" s="1"/>
  <c r="J68" i="1"/>
  <c r="N68" i="1" s="1"/>
  <c r="AG68" i="1" s="1"/>
  <c r="O67" i="1"/>
  <c r="J67" i="1"/>
  <c r="N67" i="1" s="1"/>
  <c r="AG67" i="1" s="1"/>
  <c r="J66" i="1"/>
  <c r="N66" i="1" s="1"/>
  <c r="AG66" i="1" s="1"/>
  <c r="O65" i="1"/>
  <c r="J65" i="1"/>
  <c r="N65" i="1" s="1"/>
  <c r="AG65" i="1" s="1"/>
  <c r="O64" i="1"/>
  <c r="J64" i="1"/>
  <c r="N64" i="1" s="1"/>
  <c r="AG64" i="1" s="1"/>
  <c r="O63" i="1"/>
  <c r="J63" i="1"/>
  <c r="N63" i="1" s="1"/>
  <c r="AG63" i="1" s="1"/>
  <c r="J62" i="1"/>
  <c r="N62" i="1" s="1"/>
  <c r="AG62" i="1" s="1"/>
  <c r="K61" i="1"/>
  <c r="J61" i="1"/>
  <c r="N61" i="1" s="1"/>
  <c r="AG61" i="1" s="1"/>
  <c r="N60" i="1"/>
  <c r="O60" i="1" s="1"/>
  <c r="J60" i="1"/>
  <c r="AG59" i="1"/>
  <c r="N59" i="1"/>
  <c r="O59" i="1" s="1"/>
  <c r="J59" i="1"/>
  <c r="N58" i="1"/>
  <c r="O58" i="1" s="1"/>
  <c r="J58" i="1"/>
  <c r="N57" i="1"/>
  <c r="O57" i="1" s="1"/>
  <c r="K57" i="1"/>
  <c r="J57" i="1"/>
  <c r="O56" i="1"/>
  <c r="K56" i="1"/>
  <c r="J56" i="1"/>
  <c r="N56" i="1" s="1"/>
  <c r="AG56" i="1" s="1"/>
  <c r="AG55" i="1"/>
  <c r="N55" i="1"/>
  <c r="O55" i="1" s="1"/>
  <c r="AG54" i="1"/>
  <c r="O54" i="1"/>
  <c r="N54" i="1"/>
  <c r="J53" i="1"/>
  <c r="N53" i="1" s="1"/>
  <c r="AG52" i="1"/>
  <c r="N52" i="1"/>
  <c r="O52" i="1" s="1"/>
  <c r="J52" i="1"/>
  <c r="N51" i="1"/>
  <c r="O51" i="1" s="1"/>
  <c r="J51" i="1"/>
  <c r="K50" i="1"/>
  <c r="J50" i="1"/>
  <c r="N50" i="1" s="1"/>
  <c r="N49" i="1"/>
  <c r="AG49" i="1" s="1"/>
  <c r="K49" i="1"/>
  <c r="J49" i="1"/>
  <c r="K48" i="1"/>
  <c r="J48" i="1"/>
  <c r="N48" i="1" s="1"/>
  <c r="AG47" i="1"/>
  <c r="O47" i="1"/>
  <c r="K47" i="1"/>
  <c r="J47" i="1"/>
  <c r="N47" i="1" s="1"/>
  <c r="N46" i="1"/>
  <c r="O46" i="1" s="1"/>
  <c r="K46" i="1"/>
  <c r="J46" i="1"/>
  <c r="K45" i="1"/>
  <c r="N45" i="1" s="1"/>
  <c r="J45" i="1"/>
  <c r="K44" i="1"/>
  <c r="J44" i="1"/>
  <c r="N44" i="1" s="1"/>
  <c r="K43" i="1"/>
  <c r="J43" i="1"/>
  <c r="N43" i="1" s="1"/>
  <c r="K42" i="1"/>
  <c r="J42" i="1"/>
  <c r="N42" i="1" s="1"/>
  <c r="N41" i="1"/>
  <c r="AG41" i="1" s="1"/>
  <c r="K41" i="1"/>
  <c r="J41" i="1"/>
  <c r="K40" i="1"/>
  <c r="J40" i="1"/>
  <c r="N40" i="1" s="1"/>
  <c r="K39" i="1"/>
  <c r="J39" i="1"/>
  <c r="K38" i="1"/>
  <c r="J38" i="1"/>
  <c r="N38" i="1" s="1"/>
  <c r="AG37" i="1"/>
  <c r="N37" i="1"/>
  <c r="O37" i="1" s="1"/>
  <c r="K37" i="1"/>
  <c r="J37" i="1"/>
  <c r="K36" i="1"/>
  <c r="N36" i="1" s="1"/>
  <c r="J36" i="1"/>
  <c r="K35" i="1"/>
  <c r="N35" i="1" s="1"/>
  <c r="J35" i="1"/>
  <c r="K34" i="1"/>
  <c r="J34" i="1"/>
  <c r="N34" i="1" s="1"/>
  <c r="N33" i="1"/>
  <c r="AG33" i="1" s="1"/>
  <c r="K33" i="1"/>
  <c r="J33" i="1"/>
  <c r="K32" i="1"/>
  <c r="J32" i="1"/>
  <c r="N32" i="1" s="1"/>
  <c r="AG31" i="1"/>
  <c r="O31" i="1"/>
  <c r="K31" i="1"/>
  <c r="J31" i="1"/>
  <c r="N31" i="1" s="1"/>
  <c r="N30" i="1"/>
  <c r="O30" i="1" s="1"/>
  <c r="K30" i="1"/>
  <c r="J30" i="1"/>
  <c r="K29" i="1"/>
  <c r="N29" i="1" s="1"/>
  <c r="J29" i="1"/>
  <c r="K28" i="1"/>
  <c r="J28" i="1"/>
  <c r="N28" i="1" s="1"/>
  <c r="K27" i="1"/>
  <c r="J27" i="1"/>
  <c r="N27" i="1" s="1"/>
  <c r="K26" i="1"/>
  <c r="J26" i="1"/>
  <c r="N26" i="1" s="1"/>
  <c r="K25" i="1"/>
  <c r="N25" i="1" s="1"/>
  <c r="J25" i="1"/>
  <c r="N24" i="1"/>
  <c r="AG24" i="1" s="1"/>
  <c r="K24" i="1"/>
  <c r="J24" i="1"/>
  <c r="K23" i="1"/>
  <c r="N23" i="1" s="1"/>
  <c r="J23" i="1"/>
  <c r="K22" i="1"/>
  <c r="J22" i="1"/>
  <c r="N22" i="1" s="1"/>
  <c r="K21" i="1"/>
  <c r="J21" i="1"/>
  <c r="N21" i="1" s="1"/>
  <c r="N20" i="1"/>
  <c r="AG20" i="1" s="1"/>
  <c r="K20" i="1"/>
  <c r="J20" i="1"/>
  <c r="K19" i="1"/>
  <c r="J19" i="1"/>
  <c r="N19" i="1" s="1"/>
  <c r="K18" i="1"/>
  <c r="J18" i="1"/>
  <c r="N18" i="1" s="1"/>
  <c r="K17" i="1"/>
  <c r="N17" i="1" s="1"/>
  <c r="J17" i="1"/>
  <c r="N16" i="1"/>
  <c r="AG16" i="1" s="1"/>
  <c r="K16" i="1"/>
  <c r="J16" i="1"/>
  <c r="N15" i="1"/>
  <c r="O15" i="1" s="1"/>
  <c r="N14" i="1"/>
  <c r="AG14" i="1" s="1"/>
  <c r="K13" i="1"/>
  <c r="N13" i="1" s="1"/>
  <c r="J13" i="1"/>
  <c r="N12" i="1"/>
  <c r="AG12" i="1" s="1"/>
  <c r="K12" i="1"/>
  <c r="J12" i="1"/>
  <c r="K11" i="1"/>
  <c r="N11" i="1" s="1"/>
  <c r="J11" i="1"/>
  <c r="K10" i="1"/>
  <c r="J10" i="1"/>
  <c r="N10" i="1" s="1"/>
  <c r="O9" i="1"/>
  <c r="N9" i="1"/>
  <c r="AG10" i="1" l="1"/>
  <c r="O10" i="1"/>
  <c r="AG18" i="1"/>
  <c r="O18" i="1"/>
  <c r="AG25" i="1"/>
  <c r="O25" i="1"/>
  <c r="AG28" i="1"/>
  <c r="O28" i="1"/>
  <c r="O53" i="1"/>
  <c r="AG53" i="1"/>
  <c r="O23" i="1"/>
  <c r="AG23" i="1"/>
  <c r="AG42" i="1"/>
  <c r="O42" i="1"/>
  <c r="AG21" i="1"/>
  <c r="O21" i="1"/>
  <c r="AG26" i="1"/>
  <c r="O26" i="1"/>
  <c r="O35" i="1"/>
  <c r="AG35" i="1"/>
  <c r="O40" i="1"/>
  <c r="AG40" i="1"/>
  <c r="AG13" i="1"/>
  <c r="O13" i="1"/>
  <c r="AG19" i="1"/>
  <c r="O19" i="1"/>
  <c r="AG45" i="1"/>
  <c r="O45" i="1"/>
  <c r="O11" i="1"/>
  <c r="AG11" i="1"/>
  <c r="AG29" i="1"/>
  <c r="O29" i="1"/>
  <c r="AG38" i="1"/>
  <c r="O38" i="1"/>
  <c r="AG43" i="1"/>
  <c r="O43" i="1"/>
  <c r="AG91" i="1"/>
  <c r="O91" i="1"/>
  <c r="AG22" i="1"/>
  <c r="O22" i="1"/>
  <c r="AG27" i="1"/>
  <c r="O27" i="1"/>
  <c r="AG36" i="1"/>
  <c r="O36" i="1"/>
  <c r="AG50" i="1"/>
  <c r="O50" i="1"/>
  <c r="AG17" i="1"/>
  <c r="O17" i="1"/>
  <c r="AG34" i="1"/>
  <c r="O34" i="1"/>
  <c r="O48" i="1"/>
  <c r="AG48" i="1"/>
  <c r="O32" i="1"/>
  <c r="AG32" i="1"/>
  <c r="AG44" i="1"/>
  <c r="O44" i="1"/>
  <c r="AG15" i="1"/>
  <c r="AG30" i="1"/>
  <c r="AG46" i="1"/>
  <c r="AG58" i="1"/>
  <c r="AG99" i="1"/>
  <c r="O102" i="1"/>
  <c r="AG102" i="1"/>
  <c r="AG107" i="1"/>
  <c r="O107" i="1"/>
  <c r="AG114" i="1"/>
  <c r="O114" i="1"/>
  <c r="AG117" i="1"/>
  <c r="O117" i="1"/>
  <c r="AG124" i="1"/>
  <c r="O124" i="1"/>
  <c r="AG76" i="1"/>
  <c r="O76" i="1"/>
  <c r="O110" i="1"/>
  <c r="AG110" i="1"/>
  <c r="AG127" i="1"/>
  <c r="O127" i="1"/>
  <c r="AG143" i="1"/>
  <c r="O143" i="1"/>
  <c r="AG146" i="1"/>
  <c r="O146" i="1"/>
  <c r="AG152" i="1"/>
  <c r="O152" i="1"/>
  <c r="AG156" i="1"/>
  <c r="O156" i="1"/>
  <c r="AG159" i="1"/>
  <c r="O159" i="1"/>
  <c r="AG162" i="1"/>
  <c r="O162" i="1"/>
  <c r="AG9" i="1"/>
  <c r="O14" i="1"/>
  <c r="O20" i="1"/>
  <c r="O33" i="1"/>
  <c r="O49" i="1"/>
  <c r="AG57" i="1"/>
  <c r="AG60" i="1"/>
  <c r="O62" i="1"/>
  <c r="O70" i="1"/>
  <c r="O73" i="1"/>
  <c r="AG79" i="1"/>
  <c r="O79" i="1"/>
  <c r="AG93" i="1"/>
  <c r="N96" i="1"/>
  <c r="AG100" i="1"/>
  <c r="O100" i="1"/>
  <c r="AG115" i="1"/>
  <c r="O115" i="1"/>
  <c r="AG120" i="1"/>
  <c r="O120" i="1"/>
  <c r="AG203" i="1"/>
  <c r="O203" i="1"/>
  <c r="AG103" i="1"/>
  <c r="O103" i="1"/>
  <c r="AG108" i="1"/>
  <c r="O108" i="1"/>
  <c r="O118" i="1"/>
  <c r="AG118" i="1"/>
  <c r="AG122" i="1"/>
  <c r="O122" i="1"/>
  <c r="AG125" i="1"/>
  <c r="O125" i="1"/>
  <c r="AG153" i="1"/>
  <c r="O153" i="1"/>
  <c r="O68" i="1"/>
  <c r="O71" i="1"/>
  <c r="AG71" i="1"/>
  <c r="AG87" i="1"/>
  <c r="O87" i="1"/>
  <c r="AG111" i="1"/>
  <c r="O111" i="1"/>
  <c r="AG128" i="1"/>
  <c r="O128" i="1"/>
  <c r="O136" i="1"/>
  <c r="AG136" i="1"/>
  <c r="AG144" i="1"/>
  <c r="O144" i="1"/>
  <c r="O147" i="1"/>
  <c r="AG147" i="1"/>
  <c r="AG157" i="1"/>
  <c r="O157" i="1"/>
  <c r="AG163" i="1"/>
  <c r="O163" i="1"/>
  <c r="AG165" i="1"/>
  <c r="O165" i="1"/>
  <c r="AG101" i="1"/>
  <c r="O101" i="1"/>
  <c r="AG116" i="1"/>
  <c r="O116" i="1"/>
  <c r="AG123" i="1"/>
  <c r="O123" i="1"/>
  <c r="AG154" i="1"/>
  <c r="O154" i="1"/>
  <c r="K338" i="1"/>
  <c r="O12" i="1"/>
  <c r="O16" i="1"/>
  <c r="O24" i="1"/>
  <c r="O41" i="1"/>
  <c r="AG51" i="1"/>
  <c r="O66" i="1"/>
  <c r="AG85" i="1"/>
  <c r="AG90" i="1"/>
  <c r="O90" i="1"/>
  <c r="O92" i="1"/>
  <c r="AG104" i="1"/>
  <c r="O104" i="1"/>
  <c r="AG106" i="1"/>
  <c r="O106" i="1"/>
  <c r="AG109" i="1"/>
  <c r="O109" i="1"/>
  <c r="O126" i="1"/>
  <c r="AG126" i="1"/>
  <c r="AG145" i="1"/>
  <c r="O145" i="1"/>
  <c r="AG148" i="1"/>
  <c r="O148" i="1"/>
  <c r="AG161" i="1"/>
  <c r="O161" i="1"/>
  <c r="N39" i="1"/>
  <c r="O61" i="1"/>
  <c r="O69" i="1"/>
  <c r="O72" i="1"/>
  <c r="O75" i="1"/>
  <c r="AG75" i="1"/>
  <c r="AG95" i="1"/>
  <c r="O95" i="1"/>
  <c r="AG97" i="1"/>
  <c r="O97" i="1"/>
  <c r="AG112" i="1"/>
  <c r="O112" i="1"/>
  <c r="O151" i="1"/>
  <c r="AG151" i="1"/>
  <c r="O155" i="1"/>
  <c r="AG155" i="1"/>
  <c r="AG158" i="1"/>
  <c r="O158" i="1"/>
  <c r="O150" i="1"/>
  <c r="AG160" i="1"/>
  <c r="AG173" i="1"/>
  <c r="O175" i="1"/>
  <c r="AG199" i="1"/>
  <c r="O199" i="1"/>
  <c r="AG219" i="1"/>
  <c r="O219" i="1"/>
  <c r="AG235" i="1"/>
  <c r="O235" i="1"/>
  <c r="AG251" i="1"/>
  <c r="O251" i="1"/>
  <c r="AG274" i="1"/>
  <c r="O274" i="1"/>
  <c r="AG279" i="1"/>
  <c r="O279" i="1"/>
  <c r="O167" i="1"/>
  <c r="AG181" i="1"/>
  <c r="AG183" i="1"/>
  <c r="AG189" i="1"/>
  <c r="AG191" i="1"/>
  <c r="AG197" i="1"/>
  <c r="O206" i="1"/>
  <c r="O217" i="1"/>
  <c r="O222" i="1"/>
  <c r="O233" i="1"/>
  <c r="O238" i="1"/>
  <c r="O249" i="1"/>
  <c r="O254" i="1"/>
  <c r="O277" i="1"/>
  <c r="AG277" i="1"/>
  <c r="O172" i="1"/>
  <c r="O204" i="1"/>
  <c r="AG280" i="1"/>
  <c r="O280" i="1"/>
  <c r="O105" i="1"/>
  <c r="O131" i="1"/>
  <c r="O134" i="1"/>
  <c r="O137" i="1"/>
  <c r="O140" i="1"/>
  <c r="O200" i="1"/>
  <c r="AG211" i="1"/>
  <c r="O211" i="1"/>
  <c r="AG227" i="1"/>
  <c r="O227" i="1"/>
  <c r="AG243" i="1"/>
  <c r="O243" i="1"/>
  <c r="AG259" i="1"/>
  <c r="O259" i="1"/>
  <c r="AG262" i="1"/>
  <c r="O262" i="1"/>
  <c r="AG270" i="1"/>
  <c r="O270" i="1"/>
  <c r="AG273" i="1"/>
  <c r="O273" i="1"/>
  <c r="AG278" i="1"/>
  <c r="O278" i="1"/>
  <c r="O81" i="1"/>
  <c r="O119" i="1"/>
  <c r="AG205" i="1"/>
  <c r="O205" i="1"/>
  <c r="O209" i="1"/>
  <c r="O214" i="1"/>
  <c r="O241" i="1"/>
  <c r="O246" i="1"/>
  <c r="O257" i="1"/>
  <c r="AG281" i="1"/>
  <c r="O281" i="1"/>
  <c r="AG276" i="1"/>
  <c r="O276" i="1"/>
  <c r="AG210" i="1"/>
  <c r="AG218" i="1"/>
  <c r="AG226" i="1"/>
  <c r="AG234" i="1"/>
  <c r="AG242" i="1"/>
  <c r="AG250" i="1"/>
  <c r="AG258" i="1"/>
  <c r="AG266" i="1"/>
  <c r="O282" i="1"/>
  <c r="AG283" i="1"/>
  <c r="O286" i="1"/>
  <c r="AG287" i="1"/>
  <c r="O290" i="1"/>
  <c r="AG291" i="1"/>
  <c r="O294" i="1"/>
  <c r="AG295" i="1"/>
  <c r="O298" i="1"/>
  <c r="AG299" i="1"/>
  <c r="O302" i="1"/>
  <c r="AG303" i="1"/>
  <c r="O306" i="1"/>
  <c r="AG307" i="1"/>
  <c r="O310" i="1"/>
  <c r="AG311" i="1"/>
  <c r="O314" i="1"/>
  <c r="AG315" i="1"/>
  <c r="O318" i="1"/>
  <c r="AG319" i="1"/>
  <c r="O322" i="1"/>
  <c r="AG323" i="1"/>
  <c r="O326" i="1"/>
  <c r="AG327" i="1"/>
  <c r="O330" i="1"/>
  <c r="AG331" i="1"/>
  <c r="O334" i="1"/>
  <c r="AG335" i="1"/>
  <c r="O285" i="1"/>
  <c r="O289" i="1"/>
  <c r="O293" i="1"/>
  <c r="O297" i="1"/>
  <c r="O301" i="1"/>
  <c r="O305" i="1"/>
  <c r="O309" i="1"/>
  <c r="O313" i="1"/>
  <c r="O317" i="1"/>
  <c r="O321" i="1"/>
  <c r="O325" i="1"/>
  <c r="O329" i="1"/>
  <c r="O333" i="1"/>
  <c r="O267" i="1"/>
  <c r="O284" i="1"/>
  <c r="O288" i="1"/>
  <c r="O292" i="1"/>
  <c r="O296" i="1"/>
  <c r="O300" i="1"/>
  <c r="O304" i="1"/>
  <c r="O308" i="1"/>
  <c r="O312" i="1"/>
  <c r="O316" i="1"/>
  <c r="O320" i="1"/>
  <c r="O324" i="1"/>
  <c r="O213" i="1"/>
  <c r="O221" i="1"/>
  <c r="O229" i="1"/>
  <c r="O237" i="1"/>
  <c r="O245" i="1"/>
  <c r="O253" i="1"/>
  <c r="O261" i="1"/>
  <c r="O269" i="1"/>
  <c r="O272" i="1"/>
  <c r="AG39" i="1" l="1"/>
  <c r="O39" i="1"/>
  <c r="AG96" i="1"/>
  <c r="O96" i="1"/>
  <c r="O338" i="1" s="1"/>
  <c r="N338" i="1"/>
  <c r="AG3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BEE7E286-175C-4F53-8F03-B8DE104AD46D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67724308-2A10-4B48-A4B9-FD1EBF758EBA}">
      <text>
        <r>
          <rPr>
            <b/>
            <sz val="9"/>
            <color indexed="81"/>
            <rFont val="Tahoma"/>
            <family val="2"/>
          </rPr>
          <t>1. COACTIVO
2. DEMANDA</t>
        </r>
      </text>
    </comment>
  </commentList>
</comments>
</file>

<file path=xl/sharedStrings.xml><?xml version="1.0" encoding="utf-8"?>
<sst xmlns="http://schemas.openxmlformats.org/spreadsheetml/2006/main" count="1205" uniqueCount="305">
  <si>
    <t>FORMATO AIFT010 - Conciliación Cartera ERP – EBP</t>
  </si>
  <si>
    <t>EPS:</t>
  </si>
  <si>
    <t>COOSALUD EPS S.A. NIT 900.226.715</t>
  </si>
  <si>
    <t>IPS:</t>
  </si>
  <si>
    <t>FUNDACION SOCIAL PARA PROMOCION DE VIDA</t>
  </si>
  <si>
    <t>NIT:900464901</t>
  </si>
  <si>
    <r>
      <t>FECHA DE CORTE DE CONCILIACION: 22</t>
    </r>
    <r>
      <rPr>
        <b/>
        <sz val="10"/>
        <color rgb="FFFF0000"/>
        <rFont val="Calibri"/>
        <family val="2"/>
        <scheme val="minor"/>
      </rPr>
      <t>/12/2021</t>
    </r>
  </si>
  <si>
    <r>
      <t xml:space="preserve">FECHA DE CONCILIACION: </t>
    </r>
    <r>
      <rPr>
        <b/>
        <sz val="10"/>
        <color rgb="FFFF0000"/>
        <rFont val="Calibri"/>
        <family val="2"/>
        <scheme val="minor"/>
      </rPr>
      <t>06/11/2021</t>
    </r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</si>
  <si>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</si>
  <si>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</si>
  <si>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</si>
  <si>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</si>
  <si>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</si>
  <si>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</si>
  <si>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</si>
  <si>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</si>
  <si>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</si>
  <si>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</si>
  <si>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</si>
  <si>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</si>
  <si>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</si>
  <si>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</si>
  <si>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</si>
  <si>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</si>
  <si>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</si>
  <si>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</si>
  <si>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</si>
  <si>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</si>
  <si>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</si>
  <si>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</si>
  <si>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</si>
  <si>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</si>
  <si>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</si>
  <si>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</si>
  <si>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</si>
  <si>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</si>
  <si>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</si>
  <si>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</si>
  <si>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</si>
  <si>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</si>
  <si>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</si>
  <si>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</si>
  <si>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</si>
  <si>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</si>
  <si>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</si>
  <si>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</si>
  <si>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 xml:space="preserve">GLOSA ACEPTADA IPS </t>
  </si>
  <si>
    <t>FS227148</t>
  </si>
  <si>
    <t>PAGADA</t>
  </si>
  <si>
    <t>FS228039</t>
  </si>
  <si>
    <t>GLOSA ACEPTADA IPS /EVENTO</t>
  </si>
  <si>
    <t>FS228050</t>
  </si>
  <si>
    <t>FS227174</t>
  </si>
  <si>
    <t>FS227180</t>
  </si>
  <si>
    <t>FS227185</t>
  </si>
  <si>
    <t>FS227186</t>
  </si>
  <si>
    <t>FS227325</t>
  </si>
  <si>
    <t>FS227327</t>
  </si>
  <si>
    <t>FS227329</t>
  </si>
  <si>
    <t>FS227331</t>
  </si>
  <si>
    <t>FS227332</t>
  </si>
  <si>
    <t>FS227336</t>
  </si>
  <si>
    <t>FS227337</t>
  </si>
  <si>
    <t>FS227539</t>
  </si>
  <si>
    <t>FS227744</t>
  </si>
  <si>
    <t>FS227947</t>
  </si>
  <si>
    <t>FS227990</t>
  </si>
  <si>
    <t>FS228541</t>
  </si>
  <si>
    <t>FS228398</t>
  </si>
  <si>
    <t>FS227745</t>
  </si>
  <si>
    <t>FS227944</t>
  </si>
  <si>
    <t>FS227950</t>
  </si>
  <si>
    <t>FS227946</t>
  </si>
  <si>
    <t>FS227753</t>
  </si>
  <si>
    <t>FS227938</t>
  </si>
  <si>
    <t>FS227943</t>
  </si>
  <si>
    <t>FS227942</t>
  </si>
  <si>
    <t>FS227949</t>
  </si>
  <si>
    <t>FS227939</t>
  </si>
  <si>
    <t>FS227988</t>
  </si>
  <si>
    <t>FS227991</t>
  </si>
  <si>
    <t>FS227987</t>
  </si>
  <si>
    <t>FS227993</t>
  </si>
  <si>
    <t>FS227989</t>
  </si>
  <si>
    <t>FS227992</t>
  </si>
  <si>
    <t>FS227997</t>
  </si>
  <si>
    <t>FS227995</t>
  </si>
  <si>
    <t>FS227994</t>
  </si>
  <si>
    <t>FS227996</t>
  </si>
  <si>
    <t>FS228548</t>
  </si>
  <si>
    <t>FS228542</t>
  </si>
  <si>
    <t>FS228544</t>
  </si>
  <si>
    <t>FS228543</t>
  </si>
  <si>
    <t>FS228550</t>
  </si>
  <si>
    <t>FS228546</t>
  </si>
  <si>
    <t>FS228549</t>
  </si>
  <si>
    <t>FS228545</t>
  </si>
  <si>
    <t>FS228551</t>
  </si>
  <si>
    <t>FS227998</t>
  </si>
  <si>
    <t>FS227999</t>
  </si>
  <si>
    <t>FS228000</t>
  </si>
  <si>
    <t>FS228001</t>
  </si>
  <si>
    <t>FS228002</t>
  </si>
  <si>
    <t>FS228003</t>
  </si>
  <si>
    <t>FS228004</t>
  </si>
  <si>
    <t>FS228005</t>
  </si>
  <si>
    <t>FS228006</t>
  </si>
  <si>
    <t>FS228007</t>
  </si>
  <si>
    <t>FS228008</t>
  </si>
  <si>
    <t>FS228009</t>
  </si>
  <si>
    <t>FS228010</t>
  </si>
  <si>
    <t>FS228011</t>
  </si>
  <si>
    <t>FS228012</t>
  </si>
  <si>
    <t>FS228013</t>
  </si>
  <si>
    <t>FS228014</t>
  </si>
  <si>
    <t>FS228015</t>
  </si>
  <si>
    <t>FS228016</t>
  </si>
  <si>
    <t>FS228017</t>
  </si>
  <si>
    <t>FS228018</t>
  </si>
  <si>
    <t>FS228019</t>
  </si>
  <si>
    <t>FS228020</t>
  </si>
  <si>
    <t>FS228021</t>
  </si>
  <si>
    <t>FS228022</t>
  </si>
  <si>
    <t>FS228023</t>
  </si>
  <si>
    <t>FS228024</t>
  </si>
  <si>
    <t>FS228025</t>
  </si>
  <si>
    <t>FS228026</t>
  </si>
  <si>
    <t>FS228027</t>
  </si>
  <si>
    <t>FS228028</t>
  </si>
  <si>
    <t>FS228029</t>
  </si>
  <si>
    <t>FS228030</t>
  </si>
  <si>
    <t>FS228031</t>
  </si>
  <si>
    <t>FS228032</t>
  </si>
  <si>
    <t>FS228033</t>
  </si>
  <si>
    <t>FS228034</t>
  </si>
  <si>
    <t>FS228035</t>
  </si>
  <si>
    <t>FS228036</t>
  </si>
  <si>
    <t>FS228037</t>
  </si>
  <si>
    <t>FS228038</t>
  </si>
  <si>
    <t>FS228040</t>
  </si>
  <si>
    <t>FS228041</t>
  </si>
  <si>
    <t>FS228042</t>
  </si>
  <si>
    <t>FS228043</t>
  </si>
  <si>
    <t>FS228044</t>
  </si>
  <si>
    <t>FS228045</t>
  </si>
  <si>
    <t>FS228046</t>
  </si>
  <si>
    <t>FS228047</t>
  </si>
  <si>
    <t>FS228048</t>
  </si>
  <si>
    <t>FS228049</t>
  </si>
  <si>
    <t>FS228051</t>
  </si>
  <si>
    <t>FS228052</t>
  </si>
  <si>
    <t>FS228053</t>
  </si>
  <si>
    <t>FS228054</t>
  </si>
  <si>
    <t>FS228055</t>
  </si>
  <si>
    <t>FS228151</t>
  </si>
  <si>
    <t>FS227671</t>
  </si>
  <si>
    <t>FS227672</t>
  </si>
  <si>
    <t>FS227786</t>
  </si>
  <si>
    <t>FS227787</t>
  </si>
  <si>
    <t>FS227788</t>
  </si>
  <si>
    <t>FS227789</t>
  </si>
  <si>
    <t>FS227790</t>
  </si>
  <si>
    <t>FS227791</t>
  </si>
  <si>
    <t>FS227792</t>
  </si>
  <si>
    <t>FS227794</t>
  </si>
  <si>
    <t>FS227795</t>
  </si>
  <si>
    <t>FS227798</t>
  </si>
  <si>
    <t>FS227800</t>
  </si>
  <si>
    <t>FS227801</t>
  </si>
  <si>
    <t>FS227802</t>
  </si>
  <si>
    <t>PAGADA/EVENTO</t>
  </si>
  <si>
    <t>FS227809</t>
  </si>
  <si>
    <t>FS227813</t>
  </si>
  <si>
    <t>FS227830</t>
  </si>
  <si>
    <t>FS227833</t>
  </si>
  <si>
    <t>FS227834</t>
  </si>
  <si>
    <t>FS227864</t>
  </si>
  <si>
    <t>FS227659</t>
  </si>
  <si>
    <t>FS228381</t>
  </si>
  <si>
    <t>FS228382</t>
  </si>
  <si>
    <t>FS228383</t>
  </si>
  <si>
    <t>FS228384</t>
  </si>
  <si>
    <t>FS228385</t>
  </si>
  <si>
    <t>FS228386</t>
  </si>
  <si>
    <t>FS228387</t>
  </si>
  <si>
    <t>FS228388</t>
  </si>
  <si>
    <t>FS228389</t>
  </si>
  <si>
    <t>FS228390</t>
  </si>
  <si>
    <t>FS228391</t>
  </si>
  <si>
    <t>FS228392</t>
  </si>
  <si>
    <t>FS228393</t>
  </si>
  <si>
    <t>FS228394</t>
  </si>
  <si>
    <t>FS228395</t>
  </si>
  <si>
    <t>FS228396</t>
  </si>
  <si>
    <t>FS228397</t>
  </si>
  <si>
    <t>FS228547</t>
  </si>
  <si>
    <t>FS228593</t>
  </si>
  <si>
    <t>FS228594</t>
  </si>
  <si>
    <t>FS228595</t>
  </si>
  <si>
    <t>FS228596</t>
  </si>
  <si>
    <t>FS228597</t>
  </si>
  <si>
    <t>FS228598</t>
  </si>
  <si>
    <t>FS228599</t>
  </si>
  <si>
    <t>FS228600</t>
  </si>
  <si>
    <t>FS228601</t>
  </si>
  <si>
    <t>FS228602</t>
  </si>
  <si>
    <t>FS228603</t>
  </si>
  <si>
    <t>FS228604</t>
  </si>
  <si>
    <t>FS228605</t>
  </si>
  <si>
    <t>FS228606</t>
  </si>
  <si>
    <t>FS228607</t>
  </si>
  <si>
    <t>FS228608</t>
  </si>
  <si>
    <t>FS228609</t>
  </si>
  <si>
    <t>FS228610</t>
  </si>
  <si>
    <t>FS228611</t>
  </si>
  <si>
    <t>FS227941</t>
  </si>
  <si>
    <t>FS227948</t>
  </si>
  <si>
    <t>FS227645</t>
  </si>
  <si>
    <t>FS227827</t>
  </si>
  <si>
    <t>FS228399</t>
  </si>
  <si>
    <t>FS228400</t>
  </si>
  <si>
    <t>FS228401</t>
  </si>
  <si>
    <t>FS228402</t>
  </si>
  <si>
    <t>FS228403</t>
  </si>
  <si>
    <t>FS228404</t>
  </si>
  <si>
    <t>FS228405</t>
  </si>
  <si>
    <t>FS228406</t>
  </si>
  <si>
    <t>FS228407</t>
  </si>
  <si>
    <t>FS228408</t>
  </si>
  <si>
    <t>FS228409</t>
  </si>
  <si>
    <t>FS228410</t>
  </si>
  <si>
    <t>FS228411</t>
  </si>
  <si>
    <t>FS228412</t>
  </si>
  <si>
    <t>FS228413</t>
  </si>
  <si>
    <t>FS228414</t>
  </si>
  <si>
    <t>FS228415</t>
  </si>
  <si>
    <t>FS228416</t>
  </si>
  <si>
    <t>FS228417</t>
  </si>
  <si>
    <t>FS228418</t>
  </si>
  <si>
    <t>FS228419</t>
  </si>
  <si>
    <t>FS228420</t>
  </si>
  <si>
    <t>FS228421</t>
  </si>
  <si>
    <t>FS228423</t>
  </si>
  <si>
    <t>FS228424</t>
  </si>
  <si>
    <t>FS228425</t>
  </si>
  <si>
    <t>FS228429</t>
  </si>
  <si>
    <t>FS228430</t>
  </si>
  <si>
    <t>FS228431</t>
  </si>
  <si>
    <t>FS228432</t>
  </si>
  <si>
    <t>FS228459</t>
  </si>
  <si>
    <t>FS228460</t>
  </si>
  <si>
    <t>FS228461</t>
  </si>
  <si>
    <t>FS228462</t>
  </si>
  <si>
    <t>FS228613</t>
  </si>
  <si>
    <t>FS228614</t>
  </si>
  <si>
    <t>FS228615</t>
  </si>
  <si>
    <t>FS228616</t>
  </si>
  <si>
    <t>FS228617</t>
  </si>
  <si>
    <t>FS228618</t>
  </si>
  <si>
    <t>FS228619</t>
  </si>
  <si>
    <t>FS228620</t>
  </si>
  <si>
    <t>FS228621</t>
  </si>
  <si>
    <t>FS228622</t>
  </si>
  <si>
    <t>FS228623</t>
  </si>
  <si>
    <t>FS228624</t>
  </si>
  <si>
    <t>FS228625</t>
  </si>
  <si>
    <t>FS228626</t>
  </si>
  <si>
    <t>FS228627</t>
  </si>
  <si>
    <t>FS228628</t>
  </si>
  <si>
    <t>FS228629</t>
  </si>
  <si>
    <t>FS228630</t>
  </si>
  <si>
    <t>FS228631</t>
  </si>
  <si>
    <t>FS228632</t>
  </si>
  <si>
    <t>FS228633</t>
  </si>
  <si>
    <t>FS228634</t>
  </si>
  <si>
    <t>FS228635</t>
  </si>
  <si>
    <t>FS228636</t>
  </si>
  <si>
    <t>FS228637</t>
  </si>
  <si>
    <t>FS228638</t>
  </si>
  <si>
    <t>FS228639</t>
  </si>
  <si>
    <t>FS228640</t>
  </si>
  <si>
    <t>FS228641</t>
  </si>
  <si>
    <t>FS228642</t>
  </si>
  <si>
    <t>EVENTO/PAGADA</t>
  </si>
  <si>
    <t>FS228643</t>
  </si>
  <si>
    <t>FS228644</t>
  </si>
  <si>
    <t>FS228645</t>
  </si>
  <si>
    <t>FS228646</t>
  </si>
  <si>
    <t>FS228647</t>
  </si>
  <si>
    <t>FS227770</t>
  </si>
  <si>
    <t>FS227777</t>
  </si>
  <si>
    <t>FS227778</t>
  </si>
  <si>
    <t>FS227781</t>
  </si>
  <si>
    <t>FS227784</t>
  </si>
  <si>
    <t>FS227766</t>
  </si>
  <si>
    <t>FS228612</t>
  </si>
  <si>
    <t>PROCESO AUDITORIA</t>
  </si>
  <si>
    <t>FS228289</t>
  </si>
  <si>
    <t>FS228290</t>
  </si>
  <si>
    <t>FS227499</t>
  </si>
  <si>
    <t>FS227874</t>
  </si>
  <si>
    <t xml:space="preserve">DEVUELTA </t>
  </si>
  <si>
    <t>FS227323</t>
  </si>
  <si>
    <t>FS227324</t>
  </si>
  <si>
    <t>SIN EVIDENCIA RADICACION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</si>
</sst>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/>
    <xf numFmtId="16" fontId="3" fillId="0" borderId="0" xfId="0" applyNumberFormat="1" applyFont="1"/>
    <xf numFmtId="0" fontId="6" fillId="2" borderId="4" xfId="2" applyFont="1" applyFill="1" applyBorder="1" applyAlignment="1">
      <alignment horizontal="center" vertical="center" wrapText="1"/>
    </xf>
    <xf numFmtId="3" fontId="6" fillId="2" borderId="4" xfId="3" applyNumberFormat="1" applyFont="1" applyFill="1" applyBorder="1" applyAlignment="1">
      <alignment horizontal="center" vertical="center" wrapText="1"/>
    </xf>
    <xf numFmtId="14" fontId="6" fillId="2" borderId="4" xfId="2" applyNumberFormat="1" applyFont="1" applyFill="1" applyBorder="1" applyAlignment="1">
      <alignment horizontal="center" vertical="center" wrapText="1"/>
    </xf>
    <xf numFmtId="3" fontId="6" fillId="2" borderId="4" xfId="2" applyNumberFormat="1" applyFont="1" applyFill="1" applyBorder="1" applyAlignment="1">
      <alignment horizontal="center" vertical="center" wrapText="1"/>
    </xf>
    <xf numFmtId="165" fontId="6" fillId="2" borderId="4" xfId="1" applyNumberFormat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3" fontId="6" fillId="3" borderId="4" xfId="2" applyNumberFormat="1" applyFont="1" applyFill="1" applyBorder="1" applyAlignment="1">
      <alignment horizontal="center" vertical="center" wrapText="1"/>
    </xf>
    <xf numFmtId="3" fontId="6" fillId="3" borderId="4" xfId="3" applyNumberFormat="1" applyFont="1" applyFill="1" applyBorder="1" applyAlignment="1">
      <alignment horizontal="center" vertical="center" wrapText="1"/>
    </xf>
    <xf numFmtId="3" fontId="6" fillId="3" borderId="5" xfId="3" applyNumberFormat="1" applyFont="1" applyFill="1" applyBorder="1" applyAlignment="1">
      <alignment horizontal="center" vertical="center" wrapText="1"/>
    </xf>
    <xf numFmtId="43" fontId="6" fillId="3" borderId="5" xfId="3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5" xfId="0" applyBorder="1"/>
    <xf numFmtId="0" fontId="3" fillId="0" borderId="5" xfId="0" applyFont="1" applyBorder="1"/>
    <xf numFmtId="0" fontId="0" fillId="0" borderId="5" xfId="1" applyNumberFormat="1" applyFont="1" applyFill="1" applyBorder="1" applyAlignment="1">
      <alignment horizontal="right"/>
    </xf>
    <xf numFmtId="14" fontId="0" fillId="0" borderId="5" xfId="0" applyNumberFormat="1" applyBorder="1"/>
    <xf numFmtId="165" fontId="0" fillId="0" borderId="5" xfId="1" applyNumberFormat="1" applyFont="1" applyBorder="1"/>
    <xf numFmtId="165" fontId="3" fillId="0" borderId="5" xfId="1" applyNumberFormat="1" applyFont="1" applyFill="1" applyBorder="1"/>
    <xf numFmtId="165" fontId="3" fillId="0" borderId="5" xfId="1" applyNumberFormat="1" applyFont="1" applyBorder="1"/>
    <xf numFmtId="164" fontId="3" fillId="0" borderId="5" xfId="1" applyFont="1" applyFill="1" applyBorder="1"/>
    <xf numFmtId="165" fontId="7" fillId="0" borderId="5" xfId="1" applyNumberFormat="1" applyFont="1" applyFill="1" applyBorder="1"/>
    <xf numFmtId="165" fontId="0" fillId="0" borderId="5" xfId="1" applyNumberFormat="1" applyFont="1" applyFill="1" applyBorder="1"/>
    <xf numFmtId="164" fontId="7" fillId="0" borderId="5" xfId="1" applyFont="1" applyBorder="1"/>
    <xf numFmtId="3" fontId="0" fillId="0" borderId="5" xfId="0" applyNumberFormat="1" applyBorder="1"/>
    <xf numFmtId="165" fontId="0" fillId="0" borderId="0" xfId="1" applyNumberFormat="1" applyFont="1"/>
    <xf numFmtId="165" fontId="2" fillId="0" borderId="0" xfId="1" applyNumberFormat="1" applyFont="1"/>
    <xf numFmtId="165" fontId="2" fillId="0" borderId="0" xfId="0" applyNumberFormat="1" applyFont="1"/>
    <xf numFmtId="165" fontId="3" fillId="0" borderId="0" xfId="0" applyNumberFormat="1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Comma" xfId="1" builtinId="3"/>
    <cellStyle name="Millares 2" xfId="3" xr:uid="{8C85B477-A6D4-4C6D-BDE0-ADC8700B5FE6}"/>
    <cellStyle name="Normal" xfId="0" builtinId="0"/>
    <cellStyle name="Normal 2 2" xfId="2" xr:uid="{E4395F0F-95F3-45A4-BF10-6435D8B79EC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ODAS%20PARA%20PAGOS%20ACTUALIZ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2"/>
      <sheetName val="COPIA VALORES"/>
      <sheetName val="Hoja4"/>
      <sheetName val="Hoja8"/>
      <sheetName val="TABALA D EPAGO"/>
      <sheetName val="ARMAR AFF10"/>
    </sheetNames>
    <sheetDataSet>
      <sheetData sheetId="0"/>
      <sheetData sheetId="1"/>
      <sheetData sheetId="2"/>
      <sheetData sheetId="3"/>
      <sheetData sheetId="4"/>
      <sheetData sheetId="5">
        <row r="1">
          <cell r="D1" t="str">
            <v>REFERENCIA EDITADA</v>
          </cell>
        </row>
      </sheetData>
      <sheetData sheetId="6">
        <row r="3">
          <cell r="G3" t="str">
            <v>Suma de Suma de Suma de Importe en moneda local</v>
          </cell>
          <cell r="H3" t="str">
            <v>Etiquetas de columna</v>
          </cell>
        </row>
        <row r="4">
          <cell r="G4" t="str">
            <v>Etiquetas de fila</v>
          </cell>
          <cell r="H4" t="str">
            <v>GIRO DIRECTO</v>
          </cell>
          <cell r="I4" t="str">
            <v>TESORERIA</v>
          </cell>
          <cell r="J4" t="str">
            <v>(en blanco)</v>
          </cell>
          <cell r="K4" t="str">
            <v>Total general</v>
          </cell>
        </row>
        <row r="5">
          <cell r="G5">
            <v>22889</v>
          </cell>
          <cell r="H5">
            <v>-10093536</v>
          </cell>
          <cell r="K5">
            <v>-10093536</v>
          </cell>
        </row>
        <row r="6">
          <cell r="G6">
            <v>22890</v>
          </cell>
          <cell r="H6">
            <v>-4447476</v>
          </cell>
          <cell r="K6">
            <v>-4447476</v>
          </cell>
        </row>
        <row r="7">
          <cell r="G7">
            <v>22891</v>
          </cell>
          <cell r="H7">
            <v>-4715407</v>
          </cell>
          <cell r="K7">
            <v>-4715407</v>
          </cell>
        </row>
        <row r="8">
          <cell r="G8">
            <v>22892</v>
          </cell>
          <cell r="H8">
            <v>-245826</v>
          </cell>
          <cell r="K8">
            <v>-245826</v>
          </cell>
        </row>
        <row r="9">
          <cell r="G9">
            <v>22893</v>
          </cell>
          <cell r="H9">
            <v>-10725000</v>
          </cell>
          <cell r="K9">
            <v>-10725000</v>
          </cell>
        </row>
        <row r="10">
          <cell r="G10">
            <v>22894</v>
          </cell>
          <cell r="H10">
            <v>-19175000</v>
          </cell>
          <cell r="K10">
            <v>-19175000</v>
          </cell>
        </row>
        <row r="11">
          <cell r="G11">
            <v>22895</v>
          </cell>
          <cell r="H11">
            <v>-21214201</v>
          </cell>
          <cell r="K11">
            <v>-21214201</v>
          </cell>
        </row>
        <row r="12">
          <cell r="G12">
            <v>22896</v>
          </cell>
          <cell r="H12">
            <v>-1620697</v>
          </cell>
          <cell r="K12">
            <v>-1620697</v>
          </cell>
        </row>
        <row r="13">
          <cell r="G13">
            <v>22897</v>
          </cell>
          <cell r="H13">
            <v>-11643720</v>
          </cell>
          <cell r="K13">
            <v>-11643720</v>
          </cell>
        </row>
        <row r="14">
          <cell r="G14">
            <v>22898</v>
          </cell>
          <cell r="H14">
            <v>-17618349</v>
          </cell>
          <cell r="K14">
            <v>-17618349</v>
          </cell>
        </row>
        <row r="15">
          <cell r="G15">
            <v>22899</v>
          </cell>
          <cell r="H15">
            <v>-1106545</v>
          </cell>
          <cell r="K15">
            <v>-1106545</v>
          </cell>
        </row>
        <row r="16">
          <cell r="G16">
            <v>22900</v>
          </cell>
          <cell r="H16">
            <v>-74469429</v>
          </cell>
          <cell r="K16">
            <v>-74469429</v>
          </cell>
        </row>
        <row r="17">
          <cell r="G17">
            <v>22907</v>
          </cell>
          <cell r="H17">
            <v>-34620000</v>
          </cell>
          <cell r="K17">
            <v>-34620000</v>
          </cell>
        </row>
        <row r="18">
          <cell r="G18">
            <v>22914</v>
          </cell>
          <cell r="H18">
            <v>-29503500</v>
          </cell>
          <cell r="K18">
            <v>-29503500</v>
          </cell>
        </row>
        <row r="19">
          <cell r="G19">
            <v>22915</v>
          </cell>
          <cell r="I19">
            <v>-39338000</v>
          </cell>
          <cell r="K19">
            <v>-39338000</v>
          </cell>
        </row>
        <row r="20">
          <cell r="G20">
            <v>22917</v>
          </cell>
          <cell r="I20">
            <v>-8323200</v>
          </cell>
          <cell r="K20">
            <v>-8323200</v>
          </cell>
        </row>
        <row r="21">
          <cell r="G21">
            <v>22918</v>
          </cell>
          <cell r="I21">
            <v>-19669000</v>
          </cell>
          <cell r="K21">
            <v>-19669000</v>
          </cell>
        </row>
        <row r="22">
          <cell r="G22">
            <v>22920</v>
          </cell>
          <cell r="I22">
            <v>-29503500</v>
          </cell>
          <cell r="K22">
            <v>-29503500</v>
          </cell>
        </row>
        <row r="23">
          <cell r="G23">
            <v>22921</v>
          </cell>
          <cell r="I23">
            <v>-485654</v>
          </cell>
          <cell r="K23">
            <v>-485654</v>
          </cell>
        </row>
        <row r="24">
          <cell r="G24">
            <v>22922</v>
          </cell>
          <cell r="H24">
            <v>-4917250</v>
          </cell>
          <cell r="K24">
            <v>-4917250</v>
          </cell>
        </row>
        <row r="25">
          <cell r="G25">
            <v>22923</v>
          </cell>
          <cell r="I25">
            <v>-8323200</v>
          </cell>
          <cell r="K25">
            <v>-8323200</v>
          </cell>
        </row>
        <row r="26">
          <cell r="G26">
            <v>22924</v>
          </cell>
          <cell r="H26">
            <v>-39338000</v>
          </cell>
          <cell r="K26">
            <v>-39338000</v>
          </cell>
        </row>
        <row r="27">
          <cell r="G27">
            <v>22925</v>
          </cell>
          <cell r="H27">
            <v>-29503500</v>
          </cell>
          <cell r="K27">
            <v>-29503500</v>
          </cell>
        </row>
        <row r="28">
          <cell r="G28">
            <v>22926</v>
          </cell>
          <cell r="H28">
            <v>-19669000</v>
          </cell>
          <cell r="K28">
            <v>-19669000</v>
          </cell>
        </row>
        <row r="29">
          <cell r="G29">
            <v>22927</v>
          </cell>
          <cell r="H29">
            <v>-4917250</v>
          </cell>
          <cell r="K29">
            <v>-4917250</v>
          </cell>
        </row>
        <row r="30">
          <cell r="G30">
            <v>22929</v>
          </cell>
          <cell r="H30">
            <v>-29503500</v>
          </cell>
          <cell r="K30">
            <v>-29503500</v>
          </cell>
        </row>
        <row r="31">
          <cell r="G31">
            <v>22930</v>
          </cell>
          <cell r="H31">
            <v>-39338000</v>
          </cell>
          <cell r="K31">
            <v>-39338000</v>
          </cell>
        </row>
        <row r="32">
          <cell r="G32">
            <v>22931</v>
          </cell>
          <cell r="H32">
            <v>-29503500</v>
          </cell>
          <cell r="K32">
            <v>-29503500</v>
          </cell>
        </row>
        <row r="33">
          <cell r="G33">
            <v>22932</v>
          </cell>
          <cell r="H33">
            <v>-9834500</v>
          </cell>
          <cell r="K33">
            <v>-9834500</v>
          </cell>
        </row>
        <row r="34">
          <cell r="G34">
            <v>22933</v>
          </cell>
          <cell r="H34">
            <v>-49172500</v>
          </cell>
          <cell r="K34">
            <v>-49172500</v>
          </cell>
        </row>
        <row r="35">
          <cell r="G35">
            <v>22934</v>
          </cell>
          <cell r="H35">
            <v>-29503500</v>
          </cell>
          <cell r="K35">
            <v>-29503500</v>
          </cell>
        </row>
        <row r="36">
          <cell r="G36">
            <v>22960</v>
          </cell>
          <cell r="H36">
            <v>-2388788</v>
          </cell>
          <cell r="K36">
            <v>-2388788</v>
          </cell>
        </row>
        <row r="37">
          <cell r="G37">
            <v>22961</v>
          </cell>
          <cell r="H37">
            <v>-2604547</v>
          </cell>
          <cell r="K37">
            <v>-2604547</v>
          </cell>
        </row>
        <row r="38">
          <cell r="G38">
            <v>22962</v>
          </cell>
          <cell r="H38">
            <v>-23502689</v>
          </cell>
          <cell r="K38">
            <v>-23502689</v>
          </cell>
        </row>
        <row r="39">
          <cell r="G39">
            <v>22963</v>
          </cell>
          <cell r="H39">
            <v>-4083583</v>
          </cell>
          <cell r="K39">
            <v>-4083583</v>
          </cell>
        </row>
        <row r="40">
          <cell r="G40">
            <v>22964</v>
          </cell>
          <cell r="H40">
            <v>-7901035</v>
          </cell>
          <cell r="K40">
            <v>-7901035</v>
          </cell>
        </row>
        <row r="41">
          <cell r="G41">
            <v>22965</v>
          </cell>
          <cell r="H41">
            <v>-9419962</v>
          </cell>
          <cell r="K41">
            <v>-9419962</v>
          </cell>
        </row>
        <row r="42">
          <cell r="G42">
            <v>22966</v>
          </cell>
          <cell r="H42">
            <v>-18620306</v>
          </cell>
          <cell r="K42">
            <v>-18620306</v>
          </cell>
        </row>
        <row r="43">
          <cell r="G43">
            <v>22967</v>
          </cell>
          <cell r="H43">
            <v>-1495500</v>
          </cell>
          <cell r="K43">
            <v>-1495500</v>
          </cell>
        </row>
        <row r="44">
          <cell r="G44">
            <v>22968</v>
          </cell>
          <cell r="H44">
            <v>-18011109</v>
          </cell>
          <cell r="K44">
            <v>-18011109</v>
          </cell>
        </row>
        <row r="45">
          <cell r="G45">
            <v>22969</v>
          </cell>
          <cell r="H45">
            <v>-13138795</v>
          </cell>
          <cell r="K45">
            <v>-13138795</v>
          </cell>
        </row>
        <row r="46">
          <cell r="G46">
            <v>22970</v>
          </cell>
          <cell r="H46">
            <v>-636219</v>
          </cell>
          <cell r="K46">
            <v>-636219</v>
          </cell>
        </row>
        <row r="47">
          <cell r="G47">
            <v>22971</v>
          </cell>
          <cell r="I47">
            <v>-23677670</v>
          </cell>
          <cell r="K47">
            <v>-23677670</v>
          </cell>
        </row>
        <row r="48">
          <cell r="G48">
            <v>22972</v>
          </cell>
          <cell r="H48">
            <v>-64752000</v>
          </cell>
          <cell r="K48">
            <v>-64752000</v>
          </cell>
        </row>
        <row r="49">
          <cell r="G49">
            <v>22984</v>
          </cell>
          <cell r="H49">
            <v>-29503500</v>
          </cell>
          <cell r="K49">
            <v>-29503500</v>
          </cell>
        </row>
        <row r="50">
          <cell r="G50">
            <v>22985</v>
          </cell>
          <cell r="H50">
            <v>-9834500</v>
          </cell>
          <cell r="K50">
            <v>-9834500</v>
          </cell>
        </row>
        <row r="51">
          <cell r="G51">
            <v>22986</v>
          </cell>
          <cell r="H51">
            <v>-4917250</v>
          </cell>
          <cell r="K51">
            <v>-4917250</v>
          </cell>
        </row>
        <row r="52">
          <cell r="G52">
            <v>22987</v>
          </cell>
          <cell r="H52">
            <v>-29503500</v>
          </cell>
          <cell r="K52">
            <v>-29503500</v>
          </cell>
        </row>
        <row r="53">
          <cell r="G53">
            <v>22988</v>
          </cell>
          <cell r="H53">
            <v>-19669000</v>
          </cell>
          <cell r="K53">
            <v>-19669000</v>
          </cell>
        </row>
        <row r="54">
          <cell r="G54">
            <v>22989</v>
          </cell>
          <cell r="H54">
            <v>-29503500</v>
          </cell>
          <cell r="K54">
            <v>-29503500</v>
          </cell>
        </row>
        <row r="55">
          <cell r="G55">
            <v>22990</v>
          </cell>
          <cell r="H55">
            <v>-39338000</v>
          </cell>
          <cell r="K55">
            <v>-39338000</v>
          </cell>
        </row>
        <row r="56">
          <cell r="G56">
            <v>22991</v>
          </cell>
          <cell r="H56">
            <v>-49172500</v>
          </cell>
          <cell r="K56">
            <v>-49172500</v>
          </cell>
        </row>
        <row r="57">
          <cell r="G57">
            <v>22992</v>
          </cell>
          <cell r="H57">
            <v>-39338000</v>
          </cell>
          <cell r="K57">
            <v>-39338000</v>
          </cell>
        </row>
        <row r="58">
          <cell r="G58">
            <v>22993</v>
          </cell>
          <cell r="J58">
            <v>-39338000</v>
          </cell>
          <cell r="K58">
            <v>-39338000</v>
          </cell>
        </row>
        <row r="59">
          <cell r="G59">
            <v>22994</v>
          </cell>
          <cell r="H59">
            <v>-29503500</v>
          </cell>
          <cell r="K59">
            <v>-29503500</v>
          </cell>
        </row>
        <row r="60">
          <cell r="G60">
            <v>22995</v>
          </cell>
          <cell r="H60">
            <v>-9363600</v>
          </cell>
          <cell r="K60">
            <v>-9363600</v>
          </cell>
        </row>
        <row r="61">
          <cell r="G61">
            <v>22996</v>
          </cell>
          <cell r="H61">
            <v>-4917250</v>
          </cell>
          <cell r="K61">
            <v>-4917250</v>
          </cell>
        </row>
        <row r="62">
          <cell r="G62">
            <v>22997</v>
          </cell>
          <cell r="H62">
            <v>-29503500</v>
          </cell>
          <cell r="K62">
            <v>-29503500</v>
          </cell>
        </row>
        <row r="63">
          <cell r="G63">
            <v>22998</v>
          </cell>
          <cell r="H63">
            <v>-9363600</v>
          </cell>
          <cell r="K63">
            <v>-9363600</v>
          </cell>
        </row>
        <row r="64">
          <cell r="G64">
            <v>22999</v>
          </cell>
          <cell r="H64">
            <v>-971308</v>
          </cell>
          <cell r="K64">
            <v>-971308</v>
          </cell>
        </row>
        <row r="65">
          <cell r="G65">
            <v>23000</v>
          </cell>
          <cell r="H65">
            <v>-29503500</v>
          </cell>
          <cell r="K65">
            <v>-29503500</v>
          </cell>
        </row>
        <row r="66">
          <cell r="G66">
            <v>23001</v>
          </cell>
          <cell r="J66">
            <v>-19669000</v>
          </cell>
          <cell r="K66">
            <v>-19669000</v>
          </cell>
        </row>
        <row r="67">
          <cell r="G67">
            <v>23028</v>
          </cell>
          <cell r="H67">
            <v>-22532558</v>
          </cell>
          <cell r="K67">
            <v>-22532558</v>
          </cell>
        </row>
        <row r="68">
          <cell r="G68">
            <v>23029</v>
          </cell>
          <cell r="H68">
            <v>-1427418</v>
          </cell>
          <cell r="K68">
            <v>-1427418</v>
          </cell>
        </row>
        <row r="69">
          <cell r="G69">
            <v>23030</v>
          </cell>
          <cell r="H69">
            <v>-16540987</v>
          </cell>
          <cell r="K69">
            <v>-16540987</v>
          </cell>
        </row>
        <row r="70">
          <cell r="G70">
            <v>23031</v>
          </cell>
          <cell r="H70">
            <v>-11629597</v>
          </cell>
          <cell r="K70">
            <v>-11629597</v>
          </cell>
        </row>
        <row r="71">
          <cell r="G71">
            <v>23032</v>
          </cell>
          <cell r="H71">
            <v>-711535</v>
          </cell>
          <cell r="K71">
            <v>-711535</v>
          </cell>
        </row>
        <row r="72">
          <cell r="G72">
            <v>23033</v>
          </cell>
          <cell r="H72">
            <v>-11120070</v>
          </cell>
          <cell r="K72">
            <v>-11120070</v>
          </cell>
        </row>
        <row r="73">
          <cell r="G73">
            <v>23034</v>
          </cell>
          <cell r="H73">
            <v>-2668333</v>
          </cell>
          <cell r="K73">
            <v>-2668333</v>
          </cell>
        </row>
        <row r="74">
          <cell r="G74">
            <v>23035</v>
          </cell>
          <cell r="H74">
            <v>-2963525</v>
          </cell>
          <cell r="K74">
            <v>-2963525</v>
          </cell>
        </row>
        <row r="75">
          <cell r="G75">
            <v>23036</v>
          </cell>
          <cell r="H75">
            <v>-4636808</v>
          </cell>
          <cell r="K75">
            <v>-4636808</v>
          </cell>
        </row>
        <row r="76">
          <cell r="G76">
            <v>23037</v>
          </cell>
          <cell r="H76">
            <v>-69900000</v>
          </cell>
          <cell r="K76">
            <v>-69900000</v>
          </cell>
        </row>
        <row r="77">
          <cell r="G77">
            <v>23038</v>
          </cell>
          <cell r="H77">
            <v>-31093141</v>
          </cell>
          <cell r="K77">
            <v>-31093141</v>
          </cell>
        </row>
        <row r="78">
          <cell r="G78">
            <v>23039</v>
          </cell>
          <cell r="H78">
            <v>-9503020</v>
          </cell>
          <cell r="K78">
            <v>-9503020</v>
          </cell>
        </row>
        <row r="79">
          <cell r="G79">
            <v>23040</v>
          </cell>
          <cell r="H79">
            <v>-9598345</v>
          </cell>
          <cell r="K79">
            <v>-9598345</v>
          </cell>
        </row>
        <row r="80">
          <cell r="G80">
            <v>23057</v>
          </cell>
          <cell r="I80">
            <v>-39338000</v>
          </cell>
          <cell r="K80">
            <v>-39338000</v>
          </cell>
        </row>
        <row r="81">
          <cell r="G81">
            <v>23058</v>
          </cell>
          <cell r="H81">
            <v>-31773000</v>
          </cell>
          <cell r="K81">
            <v>-31773000</v>
          </cell>
        </row>
        <row r="82">
          <cell r="G82">
            <v>23059</v>
          </cell>
          <cell r="H82">
            <v>-29503500</v>
          </cell>
          <cell r="K82">
            <v>-29503500</v>
          </cell>
        </row>
        <row r="83">
          <cell r="G83">
            <v>23060</v>
          </cell>
          <cell r="H83">
            <v>-9363600</v>
          </cell>
          <cell r="K83">
            <v>-9363600</v>
          </cell>
        </row>
        <row r="84">
          <cell r="G84">
            <v>23061</v>
          </cell>
          <cell r="H84">
            <v>-971308</v>
          </cell>
          <cell r="K84">
            <v>-971308</v>
          </cell>
        </row>
        <row r="85">
          <cell r="G85">
            <v>23062</v>
          </cell>
          <cell r="H85">
            <v>-42364000</v>
          </cell>
          <cell r="K85">
            <v>-42364000</v>
          </cell>
        </row>
        <row r="86">
          <cell r="G86">
            <v>23064</v>
          </cell>
          <cell r="I86">
            <v>-21182000</v>
          </cell>
          <cell r="K86">
            <v>-21182000</v>
          </cell>
        </row>
        <row r="87">
          <cell r="G87">
            <v>23065</v>
          </cell>
          <cell r="H87">
            <v>-4917250</v>
          </cell>
          <cell r="K87">
            <v>-4917250</v>
          </cell>
        </row>
        <row r="88">
          <cell r="G88">
            <v>23066</v>
          </cell>
          <cell r="H88">
            <v>-9363600</v>
          </cell>
          <cell r="K88">
            <v>-9363600</v>
          </cell>
        </row>
        <row r="89">
          <cell r="G89">
            <v>23067</v>
          </cell>
          <cell r="H89">
            <v>-31773000</v>
          </cell>
          <cell r="K89">
            <v>-31773000</v>
          </cell>
        </row>
        <row r="90">
          <cell r="G90">
            <v>23068</v>
          </cell>
          <cell r="H90">
            <v>-19172500</v>
          </cell>
          <cell r="I90">
            <v>-30000000</v>
          </cell>
          <cell r="K90">
            <v>-49172500</v>
          </cell>
        </row>
        <row r="91">
          <cell r="G91">
            <v>23069</v>
          </cell>
          <cell r="H91">
            <v>-39338000</v>
          </cell>
          <cell r="K91">
            <v>-39338000</v>
          </cell>
        </row>
        <row r="92">
          <cell r="G92">
            <v>23070</v>
          </cell>
          <cell r="H92">
            <v>-12246000</v>
          </cell>
          <cell r="I92">
            <v>-17257500</v>
          </cell>
          <cell r="K92">
            <v>-29503500</v>
          </cell>
        </row>
        <row r="93">
          <cell r="G93">
            <v>23071</v>
          </cell>
          <cell r="H93">
            <v>-31773000</v>
          </cell>
          <cell r="K93">
            <v>-31773000</v>
          </cell>
        </row>
        <row r="94">
          <cell r="G94">
            <v>23072</v>
          </cell>
          <cell r="H94">
            <v>-19669000</v>
          </cell>
          <cell r="K94">
            <v>-19669000</v>
          </cell>
        </row>
        <row r="95">
          <cell r="G95">
            <v>23073</v>
          </cell>
          <cell r="H95">
            <v>-29503500</v>
          </cell>
          <cell r="K95">
            <v>-29503500</v>
          </cell>
        </row>
        <row r="96">
          <cell r="G96">
            <v>23074</v>
          </cell>
          <cell r="H96">
            <v>-4052300</v>
          </cell>
          <cell r="I96">
            <v>-1243200</v>
          </cell>
          <cell r="K96">
            <v>-5295500</v>
          </cell>
        </row>
        <row r="97">
          <cell r="G97">
            <v>23075</v>
          </cell>
          <cell r="H97">
            <v>-10591000</v>
          </cell>
          <cell r="K97">
            <v>-10591000</v>
          </cell>
        </row>
        <row r="98">
          <cell r="G98">
            <v>23106</v>
          </cell>
          <cell r="I98">
            <v>-36312000</v>
          </cell>
          <cell r="K98">
            <v>-36312000</v>
          </cell>
        </row>
        <row r="99">
          <cell r="G99">
            <v>23108</v>
          </cell>
          <cell r="I99">
            <v>-2269500</v>
          </cell>
          <cell r="K99">
            <v>-2269500</v>
          </cell>
        </row>
        <row r="100">
          <cell r="G100">
            <v>23109</v>
          </cell>
          <cell r="I100">
            <v>-1456962</v>
          </cell>
          <cell r="K100">
            <v>-1456962</v>
          </cell>
        </row>
        <row r="101">
          <cell r="G101">
            <v>23110</v>
          </cell>
          <cell r="H101">
            <v>-7592719</v>
          </cell>
          <cell r="I101">
            <v>-730481</v>
          </cell>
          <cell r="K101">
            <v>-8323200</v>
          </cell>
        </row>
        <row r="102">
          <cell r="G102">
            <v>23111</v>
          </cell>
          <cell r="H102">
            <v>-4539000</v>
          </cell>
          <cell r="K102">
            <v>-4539000</v>
          </cell>
        </row>
        <row r="103">
          <cell r="G103">
            <v>23112</v>
          </cell>
          <cell r="H103">
            <v>-27234000</v>
          </cell>
          <cell r="K103">
            <v>-27234000</v>
          </cell>
        </row>
        <row r="104">
          <cell r="G104">
            <v>23113</v>
          </cell>
          <cell r="H104">
            <v>-36312000</v>
          </cell>
          <cell r="K104">
            <v>-36312000</v>
          </cell>
        </row>
        <row r="105">
          <cell r="G105">
            <v>23114</v>
          </cell>
          <cell r="H105">
            <v>-8323200</v>
          </cell>
          <cell r="K105">
            <v>-8323200</v>
          </cell>
        </row>
        <row r="106">
          <cell r="G106">
            <v>23116</v>
          </cell>
          <cell r="I106">
            <v>-27234000</v>
          </cell>
          <cell r="K106">
            <v>-27234000</v>
          </cell>
        </row>
        <row r="107">
          <cell r="G107">
            <v>23117</v>
          </cell>
          <cell r="I107">
            <v>-27234000</v>
          </cell>
          <cell r="K107">
            <v>-27234000</v>
          </cell>
        </row>
        <row r="108">
          <cell r="G108">
            <v>23118</v>
          </cell>
          <cell r="I108">
            <v>-27234000</v>
          </cell>
          <cell r="K108">
            <v>-27234000</v>
          </cell>
        </row>
        <row r="109">
          <cell r="G109">
            <v>23119</v>
          </cell>
          <cell r="I109">
            <v>-18156000</v>
          </cell>
          <cell r="K109">
            <v>-18156000</v>
          </cell>
        </row>
        <row r="110">
          <cell r="G110">
            <v>23121</v>
          </cell>
          <cell r="I110">
            <v>-36312000</v>
          </cell>
          <cell r="K110">
            <v>-36312000</v>
          </cell>
        </row>
        <row r="111">
          <cell r="G111">
            <v>23122</v>
          </cell>
          <cell r="I111">
            <v>-4539000</v>
          </cell>
          <cell r="K111">
            <v>-4539000</v>
          </cell>
        </row>
        <row r="112">
          <cell r="G112">
            <v>23123</v>
          </cell>
          <cell r="H112">
            <v>-45390000</v>
          </cell>
          <cell r="K112">
            <v>-45390000</v>
          </cell>
        </row>
        <row r="113">
          <cell r="G113">
            <v>23124</v>
          </cell>
          <cell r="I113">
            <v>-18156000</v>
          </cell>
          <cell r="K113">
            <v>-18156000</v>
          </cell>
        </row>
        <row r="114">
          <cell r="G114">
            <v>23125</v>
          </cell>
          <cell r="I114">
            <v>-10591000</v>
          </cell>
          <cell r="K114">
            <v>-10591000</v>
          </cell>
        </row>
        <row r="115">
          <cell r="G115">
            <v>23126</v>
          </cell>
          <cell r="H115">
            <v>-27234000</v>
          </cell>
          <cell r="K115">
            <v>-27234000</v>
          </cell>
        </row>
        <row r="116">
          <cell r="G116">
            <v>23128</v>
          </cell>
          <cell r="H116">
            <v>-4382186</v>
          </cell>
          <cell r="K116">
            <v>-4382186</v>
          </cell>
        </row>
        <row r="117">
          <cell r="G117">
            <v>23129</v>
          </cell>
          <cell r="H117">
            <v>-4675234</v>
          </cell>
          <cell r="K117">
            <v>-4675234</v>
          </cell>
        </row>
        <row r="118">
          <cell r="G118">
            <v>23131</v>
          </cell>
          <cell r="H118">
            <v>-6004579</v>
          </cell>
          <cell r="K118">
            <v>-6004579</v>
          </cell>
        </row>
        <row r="119">
          <cell r="G119">
            <v>23132</v>
          </cell>
          <cell r="H119">
            <v>-10691711</v>
          </cell>
          <cell r="K119">
            <v>-10691711</v>
          </cell>
        </row>
        <row r="120">
          <cell r="G120">
            <v>23133</v>
          </cell>
          <cell r="H120">
            <v>-13924049</v>
          </cell>
          <cell r="K120">
            <v>-13924049</v>
          </cell>
        </row>
        <row r="121">
          <cell r="G121">
            <v>23134</v>
          </cell>
          <cell r="H121">
            <v>-22607252</v>
          </cell>
          <cell r="K121">
            <v>-22607252</v>
          </cell>
        </row>
        <row r="122">
          <cell r="G122">
            <v>23135</v>
          </cell>
          <cell r="H122">
            <v>-1368980</v>
          </cell>
          <cell r="K122">
            <v>-1368980</v>
          </cell>
        </row>
        <row r="123">
          <cell r="G123">
            <v>23136</v>
          </cell>
          <cell r="H123">
            <v>-19616516</v>
          </cell>
          <cell r="K123">
            <v>-19616516</v>
          </cell>
        </row>
        <row r="124">
          <cell r="G124">
            <v>23137</v>
          </cell>
          <cell r="H124">
            <v>-16198247</v>
          </cell>
          <cell r="K124">
            <v>-16198247</v>
          </cell>
        </row>
        <row r="125">
          <cell r="G125">
            <v>23138</v>
          </cell>
          <cell r="H125">
            <v>-1141900</v>
          </cell>
          <cell r="K125">
            <v>-1141900</v>
          </cell>
        </row>
        <row r="126">
          <cell r="G126">
            <v>23139</v>
          </cell>
          <cell r="H126">
            <v>-23685193</v>
          </cell>
          <cell r="K126">
            <v>-23685193</v>
          </cell>
        </row>
        <row r="127">
          <cell r="G127">
            <v>23140</v>
          </cell>
          <cell r="H127">
            <v>-69678000</v>
          </cell>
          <cell r="K127">
            <v>-69678000</v>
          </cell>
        </row>
        <row r="128">
          <cell r="G128">
            <v>23179</v>
          </cell>
          <cell r="H128">
            <v>-2761448</v>
          </cell>
          <cell r="K128">
            <v>-2761448</v>
          </cell>
        </row>
        <row r="129">
          <cell r="G129">
            <v>23180</v>
          </cell>
          <cell r="H129">
            <v>-4917250</v>
          </cell>
          <cell r="K129">
            <v>-4917250</v>
          </cell>
        </row>
        <row r="130">
          <cell r="G130">
            <v>23181</v>
          </cell>
          <cell r="H130">
            <v>-29503500</v>
          </cell>
          <cell r="K130">
            <v>-29503500</v>
          </cell>
        </row>
        <row r="131">
          <cell r="G131">
            <v>23182</v>
          </cell>
          <cell r="H131">
            <v>-39338000</v>
          </cell>
          <cell r="K131">
            <v>-39338000</v>
          </cell>
        </row>
        <row r="132">
          <cell r="G132">
            <v>23183</v>
          </cell>
          <cell r="H132">
            <v>-19669000</v>
          </cell>
          <cell r="K132">
            <v>-19669000</v>
          </cell>
        </row>
        <row r="133">
          <cell r="G133">
            <v>23184</v>
          </cell>
          <cell r="H133">
            <v>-28807700</v>
          </cell>
          <cell r="I133">
            <v>-695800</v>
          </cell>
          <cell r="K133">
            <v>-29503500</v>
          </cell>
        </row>
        <row r="134">
          <cell r="G134">
            <v>23185</v>
          </cell>
          <cell r="I134">
            <v>-29503500</v>
          </cell>
          <cell r="K134">
            <v>-29503500</v>
          </cell>
        </row>
        <row r="135">
          <cell r="G135">
            <v>23186</v>
          </cell>
          <cell r="H135">
            <v>-49172500</v>
          </cell>
          <cell r="K135">
            <v>-49172500</v>
          </cell>
        </row>
        <row r="136">
          <cell r="G136">
            <v>23187</v>
          </cell>
          <cell r="H136">
            <v>-39338000</v>
          </cell>
          <cell r="K136">
            <v>-39338000</v>
          </cell>
        </row>
        <row r="137">
          <cell r="G137">
            <v>23188</v>
          </cell>
          <cell r="H137">
            <v>-9363600</v>
          </cell>
          <cell r="K137">
            <v>-9363600</v>
          </cell>
        </row>
        <row r="138">
          <cell r="G138">
            <v>23189</v>
          </cell>
          <cell r="I138">
            <v>-19669000</v>
          </cell>
          <cell r="K138">
            <v>-19669000</v>
          </cell>
        </row>
        <row r="139">
          <cell r="G139">
            <v>23190</v>
          </cell>
          <cell r="H139">
            <v>-29503500</v>
          </cell>
          <cell r="K139">
            <v>-29503500</v>
          </cell>
        </row>
        <row r="140">
          <cell r="G140">
            <v>23191</v>
          </cell>
          <cell r="I140">
            <v>-39338000</v>
          </cell>
          <cell r="K140">
            <v>-39338000</v>
          </cell>
        </row>
        <row r="141">
          <cell r="G141">
            <v>23192</v>
          </cell>
          <cell r="H141">
            <v>-4917250</v>
          </cell>
          <cell r="K141">
            <v>-4917250</v>
          </cell>
        </row>
        <row r="142">
          <cell r="G142">
            <v>23193</v>
          </cell>
          <cell r="H142">
            <v>-1699789</v>
          </cell>
          <cell r="K142">
            <v>-1699789</v>
          </cell>
        </row>
        <row r="143">
          <cell r="G143">
            <v>23194</v>
          </cell>
          <cell r="H143">
            <v>-9363600</v>
          </cell>
          <cell r="K143">
            <v>-9363600</v>
          </cell>
        </row>
        <row r="144">
          <cell r="G144">
            <v>23195</v>
          </cell>
          <cell r="H144">
            <v>-29503500</v>
          </cell>
          <cell r="K144">
            <v>-29503500</v>
          </cell>
        </row>
        <row r="145">
          <cell r="G145">
            <v>23196</v>
          </cell>
          <cell r="H145">
            <v>-27234000</v>
          </cell>
          <cell r="K145">
            <v>-27234000</v>
          </cell>
        </row>
        <row r="146">
          <cell r="G146">
            <v>23231</v>
          </cell>
          <cell r="H146">
            <v>-3457822</v>
          </cell>
          <cell r="K146">
            <v>-3457822</v>
          </cell>
        </row>
        <row r="147">
          <cell r="G147">
            <v>23232</v>
          </cell>
          <cell r="H147">
            <v>-1107421</v>
          </cell>
          <cell r="K147">
            <v>-1107421</v>
          </cell>
        </row>
        <row r="148">
          <cell r="G148">
            <v>23233</v>
          </cell>
          <cell r="H148">
            <v>-532764</v>
          </cell>
          <cell r="I148">
            <v>-2170003</v>
          </cell>
          <cell r="K148">
            <v>-2702767</v>
          </cell>
        </row>
        <row r="149">
          <cell r="G149">
            <v>23234</v>
          </cell>
          <cell r="H149">
            <v>-3886481</v>
          </cell>
          <cell r="K149">
            <v>-3886481</v>
          </cell>
        </row>
        <row r="150">
          <cell r="G150">
            <v>23235</v>
          </cell>
          <cell r="H150">
            <v>-9780846</v>
          </cell>
          <cell r="K150">
            <v>-9780846</v>
          </cell>
        </row>
        <row r="151">
          <cell r="G151">
            <v>23236</v>
          </cell>
          <cell r="H151">
            <v>-14452864</v>
          </cell>
          <cell r="K151">
            <v>-14452864</v>
          </cell>
        </row>
        <row r="152">
          <cell r="G152">
            <v>23237</v>
          </cell>
          <cell r="H152">
            <v>-25778857</v>
          </cell>
          <cell r="K152">
            <v>-25778857</v>
          </cell>
        </row>
        <row r="153">
          <cell r="G153">
            <v>23238</v>
          </cell>
          <cell r="H153">
            <v>-1663337</v>
          </cell>
          <cell r="K153">
            <v>-1663337</v>
          </cell>
        </row>
        <row r="154">
          <cell r="G154">
            <v>23239</v>
          </cell>
          <cell r="H154">
            <v>-27915742</v>
          </cell>
          <cell r="K154">
            <v>-27915742</v>
          </cell>
        </row>
        <row r="155">
          <cell r="G155">
            <v>23240</v>
          </cell>
          <cell r="H155">
            <v>-21404566</v>
          </cell>
          <cell r="K155">
            <v>-21404566</v>
          </cell>
        </row>
        <row r="156">
          <cell r="G156">
            <v>23241</v>
          </cell>
          <cell r="H156">
            <v>-62758000</v>
          </cell>
          <cell r="K156">
            <v>-62758000</v>
          </cell>
        </row>
        <row r="157">
          <cell r="G157">
            <v>23242</v>
          </cell>
          <cell r="H157">
            <v>-943572</v>
          </cell>
          <cell r="K157">
            <v>-943572</v>
          </cell>
        </row>
        <row r="158">
          <cell r="G158">
            <v>23243</v>
          </cell>
          <cell r="H158">
            <v>-29342697</v>
          </cell>
          <cell r="K158">
            <v>-29342697</v>
          </cell>
        </row>
        <row r="159">
          <cell r="G159">
            <v>23244</v>
          </cell>
          <cell r="I159">
            <v>-4539000</v>
          </cell>
          <cell r="K159">
            <v>-4539000</v>
          </cell>
        </row>
        <row r="160">
          <cell r="G160">
            <v>23248</v>
          </cell>
          <cell r="H160">
            <v>-5166347</v>
          </cell>
          <cell r="K160">
            <v>-5166347</v>
          </cell>
        </row>
        <row r="161">
          <cell r="G161">
            <v>23249</v>
          </cell>
          <cell r="H161">
            <v>-2498218</v>
          </cell>
          <cell r="K161">
            <v>-2498218</v>
          </cell>
        </row>
        <row r="162">
          <cell r="G162">
            <v>23250</v>
          </cell>
          <cell r="H162">
            <v>-2949322</v>
          </cell>
          <cell r="K162">
            <v>-2949322</v>
          </cell>
        </row>
        <row r="163">
          <cell r="G163">
            <v>23251</v>
          </cell>
          <cell r="H163">
            <v>-12034701</v>
          </cell>
          <cell r="K163">
            <v>-12034701</v>
          </cell>
        </row>
        <row r="164">
          <cell r="G164">
            <v>23252</v>
          </cell>
          <cell r="H164">
            <v>-16262187</v>
          </cell>
          <cell r="K164">
            <v>-16262187</v>
          </cell>
        </row>
        <row r="165">
          <cell r="G165">
            <v>23253</v>
          </cell>
          <cell r="H165">
            <v>-13931307</v>
          </cell>
          <cell r="K165">
            <v>-13931307</v>
          </cell>
        </row>
        <row r="166">
          <cell r="G166">
            <v>23254</v>
          </cell>
          <cell r="H166">
            <v>-22201698</v>
          </cell>
          <cell r="K166">
            <v>-22201698</v>
          </cell>
        </row>
        <row r="167">
          <cell r="G167">
            <v>23255</v>
          </cell>
          <cell r="H167">
            <v>-1922109</v>
          </cell>
          <cell r="K167">
            <v>-1922109</v>
          </cell>
        </row>
        <row r="168">
          <cell r="G168">
            <v>23256</v>
          </cell>
          <cell r="H168">
            <v>-25633900</v>
          </cell>
          <cell r="K168">
            <v>-25633900</v>
          </cell>
        </row>
        <row r="169">
          <cell r="G169">
            <v>23257</v>
          </cell>
          <cell r="H169">
            <v>-16288122</v>
          </cell>
          <cell r="K169">
            <v>-16288122</v>
          </cell>
        </row>
        <row r="170">
          <cell r="G170">
            <v>23258</v>
          </cell>
          <cell r="H170">
            <v>-976166</v>
          </cell>
          <cell r="K170">
            <v>-976166</v>
          </cell>
        </row>
        <row r="171">
          <cell r="G171">
            <v>23259</v>
          </cell>
          <cell r="H171">
            <v>-71216000</v>
          </cell>
          <cell r="K171">
            <v>-71216000</v>
          </cell>
        </row>
        <row r="172">
          <cell r="G172">
            <v>23260</v>
          </cell>
          <cell r="H172">
            <v>-29165226</v>
          </cell>
          <cell r="K172">
            <v>-29165226</v>
          </cell>
        </row>
        <row r="173">
          <cell r="G173">
            <v>23261</v>
          </cell>
          <cell r="I173">
            <v>-19669000</v>
          </cell>
          <cell r="K173">
            <v>-19669000</v>
          </cell>
        </row>
        <row r="174">
          <cell r="G174">
            <v>23262</v>
          </cell>
          <cell r="H174">
            <v>-29503500</v>
          </cell>
          <cell r="K174">
            <v>-29503500</v>
          </cell>
        </row>
        <row r="175">
          <cell r="G175">
            <v>23263</v>
          </cell>
          <cell r="H175">
            <v>-39338000</v>
          </cell>
          <cell r="K175">
            <v>-39338000</v>
          </cell>
        </row>
        <row r="176">
          <cell r="G176">
            <v>23264</v>
          </cell>
          <cell r="I176">
            <v>-39338000</v>
          </cell>
          <cell r="K176">
            <v>-39338000</v>
          </cell>
        </row>
        <row r="177">
          <cell r="G177">
            <v>23265</v>
          </cell>
          <cell r="H177">
            <v>-29503500</v>
          </cell>
          <cell r="K177">
            <v>-29503500</v>
          </cell>
        </row>
        <row r="178">
          <cell r="G178">
            <v>23266</v>
          </cell>
          <cell r="H178">
            <v>-4917250</v>
          </cell>
          <cell r="K178">
            <v>-4917250</v>
          </cell>
        </row>
        <row r="179">
          <cell r="G179">
            <v>23267</v>
          </cell>
          <cell r="H179">
            <v>-8323200</v>
          </cell>
          <cell r="K179">
            <v>-8323200</v>
          </cell>
        </row>
        <row r="180">
          <cell r="G180">
            <v>23268</v>
          </cell>
          <cell r="H180">
            <v>-2185443</v>
          </cell>
          <cell r="K180">
            <v>-2185443</v>
          </cell>
        </row>
        <row r="181">
          <cell r="G181">
            <v>23269</v>
          </cell>
          <cell r="H181">
            <v>-9363600</v>
          </cell>
          <cell r="K181">
            <v>-9363600</v>
          </cell>
        </row>
        <row r="182">
          <cell r="G182">
            <v>23270</v>
          </cell>
          <cell r="H182">
            <v>-29503500</v>
          </cell>
          <cell r="K182">
            <v>-29503500</v>
          </cell>
        </row>
        <row r="183">
          <cell r="G183">
            <v>23271</v>
          </cell>
          <cell r="H183">
            <v>-49172500</v>
          </cell>
          <cell r="K183">
            <v>-49172500</v>
          </cell>
        </row>
        <row r="184">
          <cell r="G184">
            <v>23272</v>
          </cell>
          <cell r="H184">
            <v>-29503500</v>
          </cell>
          <cell r="K184">
            <v>-29503500</v>
          </cell>
        </row>
        <row r="185">
          <cell r="G185">
            <v>23273</v>
          </cell>
          <cell r="H185">
            <v>-19669000</v>
          </cell>
          <cell r="K185">
            <v>-19669000</v>
          </cell>
        </row>
        <row r="186">
          <cell r="G186">
            <v>23274</v>
          </cell>
          <cell r="H186">
            <v>-39338000</v>
          </cell>
          <cell r="K186">
            <v>-39338000</v>
          </cell>
        </row>
        <row r="187">
          <cell r="G187">
            <v>23275</v>
          </cell>
          <cell r="H187">
            <v>-29503500</v>
          </cell>
          <cell r="K187">
            <v>-29503500</v>
          </cell>
        </row>
        <row r="188">
          <cell r="G188">
            <v>23276</v>
          </cell>
          <cell r="H188">
            <v>-4917250</v>
          </cell>
          <cell r="K188">
            <v>-4917250</v>
          </cell>
        </row>
        <row r="189">
          <cell r="G189">
            <v>23277</v>
          </cell>
          <cell r="I189">
            <v>-4160750</v>
          </cell>
          <cell r="K189">
            <v>-4160750</v>
          </cell>
        </row>
        <row r="190">
          <cell r="G190">
            <v>23278</v>
          </cell>
          <cell r="I190">
            <v>-16812000</v>
          </cell>
          <cell r="K190">
            <v>-16812000</v>
          </cell>
        </row>
        <row r="191">
          <cell r="G191">
            <v>23280</v>
          </cell>
          <cell r="H191">
            <v>-29503500</v>
          </cell>
          <cell r="K191">
            <v>-29503500</v>
          </cell>
        </row>
        <row r="192">
          <cell r="G192">
            <v>23305</v>
          </cell>
          <cell r="I192">
            <v>-5827848</v>
          </cell>
          <cell r="K192">
            <v>-5827848</v>
          </cell>
        </row>
        <row r="193">
          <cell r="G193">
            <v>23319</v>
          </cell>
          <cell r="H193">
            <v>-18156000</v>
          </cell>
          <cell r="K193">
            <v>-18156000</v>
          </cell>
        </row>
        <row r="194">
          <cell r="G194">
            <v>23327</v>
          </cell>
          <cell r="I194">
            <v>-21277840</v>
          </cell>
          <cell r="K194">
            <v>-21277840</v>
          </cell>
        </row>
        <row r="195">
          <cell r="G195">
            <v>23328</v>
          </cell>
          <cell r="H195">
            <v>-1810699</v>
          </cell>
          <cell r="K195">
            <v>-1810699</v>
          </cell>
        </row>
        <row r="196">
          <cell r="G196">
            <v>23329</v>
          </cell>
          <cell r="H196">
            <v>-23037649</v>
          </cell>
          <cell r="K196">
            <v>-23037649</v>
          </cell>
        </row>
        <row r="197">
          <cell r="G197">
            <v>23330</v>
          </cell>
          <cell r="H197">
            <v>-15108054</v>
          </cell>
          <cell r="K197">
            <v>-15108054</v>
          </cell>
        </row>
        <row r="198">
          <cell r="G198">
            <v>23331</v>
          </cell>
          <cell r="H198">
            <v>-1220656</v>
          </cell>
          <cell r="K198">
            <v>-1220656</v>
          </cell>
        </row>
        <row r="199">
          <cell r="G199">
            <v>23332</v>
          </cell>
          <cell r="I199">
            <v>-11686423</v>
          </cell>
          <cell r="K199">
            <v>-11686423</v>
          </cell>
        </row>
        <row r="200">
          <cell r="G200">
            <v>23333</v>
          </cell>
          <cell r="H200">
            <v>-14753673</v>
          </cell>
          <cell r="K200">
            <v>-14753673</v>
          </cell>
        </row>
        <row r="201">
          <cell r="G201">
            <v>23334</v>
          </cell>
          <cell r="I201">
            <v>-6206603</v>
          </cell>
          <cell r="K201">
            <v>-6206603</v>
          </cell>
        </row>
        <row r="202">
          <cell r="G202">
            <v>23335</v>
          </cell>
          <cell r="H202">
            <v>-2259244</v>
          </cell>
          <cell r="K202">
            <v>-2259244</v>
          </cell>
        </row>
        <row r="203">
          <cell r="G203">
            <v>23336</v>
          </cell>
          <cell r="H203">
            <v>-2507779</v>
          </cell>
          <cell r="K203">
            <v>-2507779</v>
          </cell>
        </row>
        <row r="204">
          <cell r="G204">
            <v>23337</v>
          </cell>
          <cell r="I204">
            <v>-12613085</v>
          </cell>
          <cell r="K204">
            <v>-12613085</v>
          </cell>
        </row>
        <row r="205">
          <cell r="G205">
            <v>23338</v>
          </cell>
          <cell r="I205">
            <v>-95124000</v>
          </cell>
          <cell r="K205">
            <v>-95124000</v>
          </cell>
        </row>
        <row r="206">
          <cell r="G206">
            <v>23339</v>
          </cell>
          <cell r="H206">
            <v>-30433720</v>
          </cell>
          <cell r="K206">
            <v>-30433720</v>
          </cell>
        </row>
        <row r="207">
          <cell r="G207">
            <v>23340</v>
          </cell>
          <cell r="H207">
            <v>-29503500</v>
          </cell>
          <cell r="K207">
            <v>-29503500</v>
          </cell>
        </row>
        <row r="208">
          <cell r="G208">
            <v>23341</v>
          </cell>
          <cell r="H208">
            <v>-29503500</v>
          </cell>
          <cell r="K208">
            <v>-29503500</v>
          </cell>
        </row>
        <row r="209">
          <cell r="G209">
            <v>23342</v>
          </cell>
          <cell r="H209">
            <v>-19669000</v>
          </cell>
          <cell r="K209">
            <v>-19669000</v>
          </cell>
        </row>
        <row r="210">
          <cell r="G210">
            <v>23343</v>
          </cell>
          <cell r="H210">
            <v>-19669000</v>
          </cell>
          <cell r="K210">
            <v>-19669000</v>
          </cell>
        </row>
        <row r="211">
          <cell r="G211">
            <v>23344</v>
          </cell>
          <cell r="H211">
            <v>-4917250</v>
          </cell>
          <cell r="K211">
            <v>-4917250</v>
          </cell>
        </row>
        <row r="212">
          <cell r="G212">
            <v>23345</v>
          </cell>
          <cell r="H212">
            <v>-39338000</v>
          </cell>
          <cell r="K212">
            <v>-39338000</v>
          </cell>
        </row>
        <row r="213">
          <cell r="G213">
            <v>23346</v>
          </cell>
          <cell r="I213">
            <v>-3026000</v>
          </cell>
          <cell r="K213">
            <v>-3026000</v>
          </cell>
        </row>
        <row r="214">
          <cell r="G214">
            <v>23347</v>
          </cell>
          <cell r="H214">
            <v>-49172500</v>
          </cell>
          <cell r="K214">
            <v>-49172500</v>
          </cell>
        </row>
        <row r="215">
          <cell r="G215">
            <v>23348</v>
          </cell>
          <cell r="I215">
            <v>-13076000</v>
          </cell>
          <cell r="K215">
            <v>-13076000</v>
          </cell>
        </row>
        <row r="216">
          <cell r="G216">
            <v>23349</v>
          </cell>
          <cell r="H216">
            <v>-29503500</v>
          </cell>
          <cell r="K216">
            <v>-29503500</v>
          </cell>
        </row>
        <row r="217">
          <cell r="G217">
            <v>23350</v>
          </cell>
          <cell r="H217">
            <v>-9363600</v>
          </cell>
          <cell r="K217">
            <v>-9363600</v>
          </cell>
        </row>
        <row r="218">
          <cell r="G218">
            <v>23351</v>
          </cell>
          <cell r="H218">
            <v>-9363600</v>
          </cell>
          <cell r="K218">
            <v>-9363600</v>
          </cell>
        </row>
        <row r="219">
          <cell r="G219">
            <v>23352</v>
          </cell>
          <cell r="H219">
            <v>-4917250</v>
          </cell>
          <cell r="K219">
            <v>-4917250</v>
          </cell>
        </row>
        <row r="220">
          <cell r="G220">
            <v>23353</v>
          </cell>
          <cell r="I220">
            <v>-39338000</v>
          </cell>
          <cell r="K220">
            <v>-39338000</v>
          </cell>
        </row>
        <row r="221">
          <cell r="G221">
            <v>23354</v>
          </cell>
          <cell r="H221">
            <v>-29503500</v>
          </cell>
          <cell r="K221">
            <v>-29503500</v>
          </cell>
        </row>
        <row r="222">
          <cell r="G222">
            <v>23355</v>
          </cell>
          <cell r="I222">
            <v>-19669000</v>
          </cell>
          <cell r="K222">
            <v>-19669000</v>
          </cell>
        </row>
        <row r="223">
          <cell r="G223">
            <v>23356</v>
          </cell>
          <cell r="H223">
            <v>-36312000</v>
          </cell>
          <cell r="K223">
            <v>-36312000</v>
          </cell>
        </row>
        <row r="224">
          <cell r="G224">
            <v>23357</v>
          </cell>
          <cell r="I224">
            <v>-1699789</v>
          </cell>
          <cell r="K224">
            <v>-1699789</v>
          </cell>
        </row>
        <row r="225">
          <cell r="G225">
            <v>23372</v>
          </cell>
          <cell r="H225">
            <v>-3026000</v>
          </cell>
          <cell r="K225">
            <v>-3026000</v>
          </cell>
        </row>
        <row r="226">
          <cell r="G226">
            <v>23403</v>
          </cell>
          <cell r="I226">
            <v>-119374536</v>
          </cell>
          <cell r="K226">
            <v>-119374536</v>
          </cell>
        </row>
        <row r="227">
          <cell r="G227">
            <v>23404</v>
          </cell>
          <cell r="I227">
            <v>-36089976</v>
          </cell>
          <cell r="K227">
            <v>-36089976</v>
          </cell>
        </row>
        <row r="228">
          <cell r="G228">
            <v>23405</v>
          </cell>
          <cell r="I228">
            <v>-24731850</v>
          </cell>
          <cell r="K228">
            <v>-24731850</v>
          </cell>
        </row>
        <row r="229">
          <cell r="G229">
            <v>23406</v>
          </cell>
          <cell r="H229">
            <v>-1893750</v>
          </cell>
          <cell r="K229">
            <v>-1893750</v>
          </cell>
        </row>
        <row r="230">
          <cell r="G230">
            <v>23407</v>
          </cell>
          <cell r="H230">
            <v>-22960856</v>
          </cell>
          <cell r="K230">
            <v>-22960856</v>
          </cell>
        </row>
        <row r="231">
          <cell r="G231">
            <v>23408</v>
          </cell>
          <cell r="H231">
            <v>-15278846</v>
          </cell>
          <cell r="K231">
            <v>-15278846</v>
          </cell>
        </row>
        <row r="232">
          <cell r="G232">
            <v>23409</v>
          </cell>
          <cell r="H232">
            <v>-791673</v>
          </cell>
          <cell r="K232">
            <v>-791673</v>
          </cell>
        </row>
        <row r="233">
          <cell r="G233">
            <v>23410</v>
          </cell>
          <cell r="I233">
            <v>-2258594</v>
          </cell>
          <cell r="K233">
            <v>-2258594</v>
          </cell>
        </row>
        <row r="234">
          <cell r="G234">
            <v>23411</v>
          </cell>
          <cell r="I234">
            <v>-9375145</v>
          </cell>
          <cell r="K234">
            <v>-9375145</v>
          </cell>
        </row>
        <row r="235">
          <cell r="G235">
            <v>23412</v>
          </cell>
          <cell r="H235">
            <v>-9764603</v>
          </cell>
          <cell r="K235">
            <v>-9764603</v>
          </cell>
        </row>
        <row r="236">
          <cell r="G236">
            <v>23413</v>
          </cell>
          <cell r="H236">
            <v>-17791391</v>
          </cell>
          <cell r="K236">
            <v>-17791391</v>
          </cell>
        </row>
        <row r="237">
          <cell r="G237">
            <v>23414</v>
          </cell>
          <cell r="H237">
            <v>-1961893</v>
          </cell>
          <cell r="I237">
            <v>-1077370</v>
          </cell>
          <cell r="K237">
            <v>-3039263</v>
          </cell>
        </row>
        <row r="238">
          <cell r="G238">
            <v>23415</v>
          </cell>
          <cell r="H238">
            <v>-2545777</v>
          </cell>
          <cell r="K238">
            <v>-2545777</v>
          </cell>
        </row>
        <row r="239">
          <cell r="G239">
            <v>23416</v>
          </cell>
          <cell r="I239">
            <v>-84094000</v>
          </cell>
          <cell r="K239">
            <v>-84094000</v>
          </cell>
        </row>
        <row r="240">
          <cell r="G240">
            <v>23417</v>
          </cell>
          <cell r="H240">
            <v>-26279977</v>
          </cell>
          <cell r="K240">
            <v>-26279977</v>
          </cell>
        </row>
        <row r="241">
          <cell r="G241">
            <v>23418</v>
          </cell>
          <cell r="H241">
            <v>-12316899</v>
          </cell>
          <cell r="I241">
            <v>-17186601</v>
          </cell>
          <cell r="K241">
            <v>-29503500</v>
          </cell>
        </row>
        <row r="242">
          <cell r="G242">
            <v>23419</v>
          </cell>
          <cell r="H242">
            <v>-9363600</v>
          </cell>
          <cell r="K242">
            <v>-9363600</v>
          </cell>
        </row>
        <row r="243">
          <cell r="G243">
            <v>23420</v>
          </cell>
          <cell r="H243">
            <v>-39338000</v>
          </cell>
          <cell r="K243">
            <v>-39338000</v>
          </cell>
        </row>
        <row r="244">
          <cell r="G244">
            <v>23421</v>
          </cell>
          <cell r="H244">
            <v>-4917250</v>
          </cell>
          <cell r="K244">
            <v>-4917250</v>
          </cell>
        </row>
        <row r="245">
          <cell r="G245">
            <v>23422</v>
          </cell>
          <cell r="H245">
            <v>-29503500</v>
          </cell>
          <cell r="K245">
            <v>-29503500</v>
          </cell>
        </row>
        <row r="246">
          <cell r="G246">
            <v>23423</v>
          </cell>
          <cell r="H246">
            <v>-2185443</v>
          </cell>
          <cell r="K246">
            <v>-2185443</v>
          </cell>
        </row>
        <row r="247">
          <cell r="G247">
            <v>23424</v>
          </cell>
          <cell r="I247">
            <v>-39338000</v>
          </cell>
          <cell r="K247">
            <v>-39338000</v>
          </cell>
        </row>
        <row r="248">
          <cell r="G248">
            <v>23425</v>
          </cell>
          <cell r="H248">
            <v>-9834500</v>
          </cell>
          <cell r="K248">
            <v>-9834500</v>
          </cell>
        </row>
        <row r="249">
          <cell r="G249">
            <v>23426</v>
          </cell>
          <cell r="H249">
            <v>-9363600</v>
          </cell>
          <cell r="K249">
            <v>-9363600</v>
          </cell>
        </row>
        <row r="250">
          <cell r="G250">
            <v>23427</v>
          </cell>
          <cell r="I250">
            <v>-29503500</v>
          </cell>
          <cell r="K250">
            <v>-29503500</v>
          </cell>
        </row>
        <row r="251">
          <cell r="G251">
            <v>23428</v>
          </cell>
          <cell r="I251">
            <v>-29503500</v>
          </cell>
          <cell r="K251">
            <v>-29503500</v>
          </cell>
        </row>
        <row r="252">
          <cell r="G252">
            <v>23429</v>
          </cell>
          <cell r="I252">
            <v>-4917250</v>
          </cell>
          <cell r="K252">
            <v>-4917250</v>
          </cell>
        </row>
        <row r="253">
          <cell r="G253">
            <v>23430</v>
          </cell>
          <cell r="I253">
            <v>-29503500</v>
          </cell>
          <cell r="K253">
            <v>-29503500</v>
          </cell>
        </row>
        <row r="254">
          <cell r="G254">
            <v>23431</v>
          </cell>
          <cell r="H254">
            <v>-4365780</v>
          </cell>
          <cell r="I254">
            <v>-34972220</v>
          </cell>
          <cell r="K254">
            <v>-39338000</v>
          </cell>
        </row>
        <row r="255">
          <cell r="G255">
            <v>23432</v>
          </cell>
          <cell r="H255">
            <v>-19669000</v>
          </cell>
          <cell r="K255">
            <v>-19669000</v>
          </cell>
        </row>
        <row r="256">
          <cell r="G256">
            <v>23433</v>
          </cell>
          <cell r="I256">
            <v>-3404250</v>
          </cell>
          <cell r="K256">
            <v>-3404250</v>
          </cell>
        </row>
        <row r="257">
          <cell r="G257">
            <v>23434</v>
          </cell>
          <cell r="I257">
            <v>-16812000</v>
          </cell>
          <cell r="K257">
            <v>-16812000</v>
          </cell>
        </row>
        <row r="258">
          <cell r="G258">
            <v>23435</v>
          </cell>
          <cell r="H258">
            <v>-47510671</v>
          </cell>
          <cell r="I258">
            <v>-1661829</v>
          </cell>
          <cell r="K258">
            <v>-49172500</v>
          </cell>
        </row>
        <row r="259">
          <cell r="G259">
            <v>23489</v>
          </cell>
          <cell r="H259">
            <v>-19946230</v>
          </cell>
          <cell r="K259">
            <v>-19946230</v>
          </cell>
        </row>
        <row r="260">
          <cell r="G260">
            <v>23490</v>
          </cell>
          <cell r="H260">
            <v>-2059105</v>
          </cell>
          <cell r="K260">
            <v>-2059105</v>
          </cell>
        </row>
        <row r="261">
          <cell r="G261">
            <v>23491</v>
          </cell>
          <cell r="H261">
            <v>-25274795</v>
          </cell>
          <cell r="K261">
            <v>-25274795</v>
          </cell>
        </row>
        <row r="262">
          <cell r="G262">
            <v>23492</v>
          </cell>
          <cell r="H262">
            <v>-18956917</v>
          </cell>
          <cell r="K262">
            <v>-18956917</v>
          </cell>
        </row>
        <row r="263">
          <cell r="G263">
            <v>23493</v>
          </cell>
          <cell r="H263">
            <v>-601292</v>
          </cell>
          <cell r="K263">
            <v>-601292</v>
          </cell>
        </row>
        <row r="264">
          <cell r="G264">
            <v>23494</v>
          </cell>
          <cell r="H264">
            <v>-10434573</v>
          </cell>
          <cell r="K264">
            <v>-10434573</v>
          </cell>
        </row>
        <row r="265">
          <cell r="G265">
            <v>23495</v>
          </cell>
          <cell r="H265">
            <v>-16370528</v>
          </cell>
          <cell r="I265">
            <v>-3414006</v>
          </cell>
          <cell r="K265">
            <v>-19784534</v>
          </cell>
        </row>
        <row r="266">
          <cell r="G266">
            <v>23496</v>
          </cell>
          <cell r="H266">
            <v>-2826494</v>
          </cell>
          <cell r="K266">
            <v>-2826494</v>
          </cell>
        </row>
        <row r="267">
          <cell r="G267">
            <v>23497</v>
          </cell>
          <cell r="H267">
            <v>-6447120</v>
          </cell>
          <cell r="K267">
            <v>-6447120</v>
          </cell>
        </row>
        <row r="268">
          <cell r="G268">
            <v>23498</v>
          </cell>
          <cell r="H268">
            <v>-4460761</v>
          </cell>
          <cell r="K268">
            <v>-4460761</v>
          </cell>
        </row>
        <row r="269">
          <cell r="G269">
            <v>23499</v>
          </cell>
          <cell r="H269">
            <v>-2053209</v>
          </cell>
          <cell r="K269">
            <v>-2053209</v>
          </cell>
        </row>
        <row r="270">
          <cell r="G270">
            <v>23500</v>
          </cell>
          <cell r="H270">
            <v>-91986000</v>
          </cell>
          <cell r="K270">
            <v>-91986000</v>
          </cell>
        </row>
        <row r="271">
          <cell r="G271">
            <v>23501</v>
          </cell>
          <cell r="H271">
            <v>-26225592</v>
          </cell>
          <cell r="K271">
            <v>-26225592</v>
          </cell>
        </row>
        <row r="272">
          <cell r="G272">
            <v>23502</v>
          </cell>
          <cell r="I272">
            <v>-39338000</v>
          </cell>
          <cell r="K272">
            <v>-39338000</v>
          </cell>
        </row>
        <row r="273">
          <cell r="G273">
            <v>23503</v>
          </cell>
          <cell r="I273">
            <v>-9834500</v>
          </cell>
          <cell r="K273">
            <v>-9834500</v>
          </cell>
        </row>
        <row r="274">
          <cell r="G274">
            <v>23504</v>
          </cell>
          <cell r="I274">
            <v>-9363600</v>
          </cell>
          <cell r="K274">
            <v>-9363600</v>
          </cell>
        </row>
        <row r="275">
          <cell r="G275">
            <v>23505</v>
          </cell>
          <cell r="I275">
            <v>-29503500</v>
          </cell>
          <cell r="K275">
            <v>-29503500</v>
          </cell>
        </row>
        <row r="276">
          <cell r="G276">
            <v>23506</v>
          </cell>
          <cell r="I276">
            <v>-4917250</v>
          </cell>
          <cell r="K276">
            <v>-4917250</v>
          </cell>
        </row>
        <row r="277">
          <cell r="G277">
            <v>23507</v>
          </cell>
          <cell r="I277">
            <v>-39338000</v>
          </cell>
          <cell r="K277">
            <v>-39338000</v>
          </cell>
        </row>
        <row r="278">
          <cell r="G278">
            <v>23508</v>
          </cell>
          <cell r="I278">
            <v>-2185443</v>
          </cell>
          <cell r="K278">
            <v>-2185443</v>
          </cell>
        </row>
        <row r="279">
          <cell r="G279">
            <v>23509</v>
          </cell>
          <cell r="I279">
            <v>-29503500</v>
          </cell>
          <cell r="K279">
            <v>-29503500</v>
          </cell>
        </row>
        <row r="280">
          <cell r="G280">
            <v>23510</v>
          </cell>
          <cell r="I280">
            <v>-9363600</v>
          </cell>
          <cell r="K280">
            <v>-9363600</v>
          </cell>
        </row>
        <row r="281">
          <cell r="G281">
            <v>23511</v>
          </cell>
          <cell r="I281">
            <v>-6052000</v>
          </cell>
          <cell r="K281">
            <v>-6052000</v>
          </cell>
        </row>
        <row r="282">
          <cell r="G282">
            <v>23567</v>
          </cell>
          <cell r="H282">
            <v>-45390000</v>
          </cell>
          <cell r="K282">
            <v>-45390000</v>
          </cell>
        </row>
        <row r="283">
          <cell r="G283">
            <v>23568</v>
          </cell>
          <cell r="H283">
            <v>-50685500</v>
          </cell>
          <cell r="K283">
            <v>-50685500</v>
          </cell>
        </row>
        <row r="284">
          <cell r="G284">
            <v>23569</v>
          </cell>
          <cell r="I284">
            <v>-78676000</v>
          </cell>
          <cell r="K284">
            <v>-78676000</v>
          </cell>
        </row>
        <row r="285">
          <cell r="G285">
            <v>23570</v>
          </cell>
          <cell r="H285">
            <v>-60520000</v>
          </cell>
          <cell r="K285">
            <v>-60520000</v>
          </cell>
        </row>
        <row r="286">
          <cell r="G286">
            <v>23571</v>
          </cell>
          <cell r="H286">
            <v>-40851000</v>
          </cell>
          <cell r="K286">
            <v>-40851000</v>
          </cell>
        </row>
        <row r="287">
          <cell r="G287">
            <v>23572</v>
          </cell>
          <cell r="H287">
            <v>-6808500</v>
          </cell>
          <cell r="K287">
            <v>-6808500</v>
          </cell>
        </row>
        <row r="288">
          <cell r="G288">
            <v>23573</v>
          </cell>
          <cell r="H288">
            <v>-98345000</v>
          </cell>
          <cell r="K288">
            <v>-98345000</v>
          </cell>
        </row>
        <row r="289">
          <cell r="G289">
            <v>23574</v>
          </cell>
          <cell r="H289">
            <v>-33624000</v>
          </cell>
          <cell r="K289">
            <v>-33624000</v>
          </cell>
        </row>
        <row r="290">
          <cell r="G290">
            <v>23575</v>
          </cell>
          <cell r="H290">
            <v>-10212750</v>
          </cell>
          <cell r="K290">
            <v>-10212750</v>
          </cell>
        </row>
        <row r="291">
          <cell r="G291">
            <v>23576</v>
          </cell>
          <cell r="H291">
            <v>-61276500</v>
          </cell>
          <cell r="K291">
            <v>-61276500</v>
          </cell>
        </row>
        <row r="292">
          <cell r="G292">
            <v>23577</v>
          </cell>
          <cell r="H292">
            <v>-50685500</v>
          </cell>
          <cell r="K292">
            <v>-50685500</v>
          </cell>
        </row>
        <row r="293">
          <cell r="G293">
            <v>23578</v>
          </cell>
          <cell r="I293">
            <v>-10591000</v>
          </cell>
          <cell r="K293">
            <v>-10591000</v>
          </cell>
        </row>
        <row r="294">
          <cell r="G294">
            <v>23579</v>
          </cell>
          <cell r="I294">
            <v>-22695000</v>
          </cell>
          <cell r="K294">
            <v>-22695000</v>
          </cell>
        </row>
        <row r="295">
          <cell r="G295">
            <v>23580</v>
          </cell>
          <cell r="H295">
            <v>-39338000</v>
          </cell>
          <cell r="K295">
            <v>-39338000</v>
          </cell>
        </row>
        <row r="296">
          <cell r="G296">
            <v>23581</v>
          </cell>
          <cell r="H296">
            <v>-5202000</v>
          </cell>
          <cell r="K296">
            <v>-5202000</v>
          </cell>
        </row>
        <row r="297">
          <cell r="G297">
            <v>23582</v>
          </cell>
          <cell r="H297">
            <v>-9834500</v>
          </cell>
          <cell r="K297">
            <v>-9834500</v>
          </cell>
        </row>
        <row r="298">
          <cell r="G298">
            <v>23583</v>
          </cell>
          <cell r="H298">
            <v>-31773000</v>
          </cell>
          <cell r="K298">
            <v>-31773000</v>
          </cell>
        </row>
        <row r="299">
          <cell r="G299">
            <v>23584</v>
          </cell>
          <cell r="H299">
            <v>-21182000</v>
          </cell>
          <cell r="K299">
            <v>-21182000</v>
          </cell>
        </row>
        <row r="300">
          <cell r="G300">
            <v>23585</v>
          </cell>
          <cell r="H300">
            <v>-8323200</v>
          </cell>
          <cell r="K300">
            <v>-8323200</v>
          </cell>
        </row>
        <row r="301">
          <cell r="G301">
            <v>23586</v>
          </cell>
          <cell r="H301">
            <v>-31773000</v>
          </cell>
          <cell r="K301">
            <v>-31773000</v>
          </cell>
        </row>
        <row r="302">
          <cell r="G302">
            <v>23587</v>
          </cell>
          <cell r="H302">
            <v>-4917250</v>
          </cell>
          <cell r="K302">
            <v>-4917250</v>
          </cell>
        </row>
        <row r="303">
          <cell r="G303">
            <v>23588</v>
          </cell>
          <cell r="H303">
            <v>-1699789</v>
          </cell>
          <cell r="K303">
            <v>-1699789</v>
          </cell>
        </row>
        <row r="304">
          <cell r="G304">
            <v>23592</v>
          </cell>
          <cell r="H304">
            <v>-20522594</v>
          </cell>
          <cell r="K304">
            <v>-20522594</v>
          </cell>
        </row>
        <row r="305">
          <cell r="G305">
            <v>23593</v>
          </cell>
          <cell r="H305">
            <v>-1920534</v>
          </cell>
          <cell r="K305">
            <v>-1920534</v>
          </cell>
        </row>
        <row r="306">
          <cell r="G306">
            <v>23594</v>
          </cell>
          <cell r="H306">
            <v>-26047992</v>
          </cell>
          <cell r="K306">
            <v>-26047992</v>
          </cell>
        </row>
        <row r="307">
          <cell r="G307">
            <v>23595</v>
          </cell>
          <cell r="H307">
            <v>-17692026</v>
          </cell>
          <cell r="K307">
            <v>-17692026</v>
          </cell>
        </row>
        <row r="308">
          <cell r="G308">
            <v>23596</v>
          </cell>
          <cell r="H308">
            <v>-879000</v>
          </cell>
          <cell r="K308">
            <v>-879000</v>
          </cell>
        </row>
        <row r="309">
          <cell r="G309">
            <v>23597</v>
          </cell>
          <cell r="H309">
            <v>-4557177</v>
          </cell>
          <cell r="K309">
            <v>-4557177</v>
          </cell>
        </row>
        <row r="310">
          <cell r="G310">
            <v>23598</v>
          </cell>
          <cell r="H310">
            <v>-3379117</v>
          </cell>
          <cell r="K310">
            <v>-3379117</v>
          </cell>
        </row>
        <row r="311">
          <cell r="G311">
            <v>23599</v>
          </cell>
          <cell r="H311">
            <v>-3015919</v>
          </cell>
          <cell r="K311">
            <v>-3015919</v>
          </cell>
        </row>
        <row r="312">
          <cell r="G312">
            <v>23600</v>
          </cell>
          <cell r="H312">
            <v>-9602525</v>
          </cell>
          <cell r="K312">
            <v>-9602525</v>
          </cell>
        </row>
        <row r="313">
          <cell r="G313">
            <v>23601</v>
          </cell>
          <cell r="H313">
            <v>-7493567</v>
          </cell>
          <cell r="K313">
            <v>-7493567</v>
          </cell>
        </row>
        <row r="314">
          <cell r="G314">
            <v>23602</v>
          </cell>
          <cell r="H314">
            <v>-17793807</v>
          </cell>
          <cell r="K314">
            <v>-17793807</v>
          </cell>
        </row>
        <row r="315">
          <cell r="G315">
            <v>23603</v>
          </cell>
          <cell r="H315">
            <v>-23999346</v>
          </cell>
          <cell r="K315">
            <v>-23999346</v>
          </cell>
        </row>
        <row r="316">
          <cell r="G316">
            <v>23604</v>
          </cell>
          <cell r="H316">
            <v>-93312000</v>
          </cell>
          <cell r="K316">
            <v>-93312000</v>
          </cell>
        </row>
        <row r="317">
          <cell r="G317">
            <v>23642</v>
          </cell>
          <cell r="I317">
            <v>-4681800</v>
          </cell>
          <cell r="K317">
            <v>-4681800</v>
          </cell>
        </row>
        <row r="318">
          <cell r="G318">
            <v>23643</v>
          </cell>
          <cell r="I318">
            <v>-9363600</v>
          </cell>
          <cell r="K318">
            <v>-9363600</v>
          </cell>
        </row>
        <row r="319">
          <cell r="G319">
            <v>23644</v>
          </cell>
          <cell r="H319">
            <v>-3026000</v>
          </cell>
          <cell r="K319">
            <v>-3026000</v>
          </cell>
        </row>
        <row r="320">
          <cell r="G320">
            <v>23645</v>
          </cell>
          <cell r="H320">
            <v>-1225589</v>
          </cell>
          <cell r="I320">
            <v>-717027</v>
          </cell>
          <cell r="K320">
            <v>-1942616</v>
          </cell>
        </row>
        <row r="321">
          <cell r="G321">
            <v>23646</v>
          </cell>
          <cell r="H321">
            <v>-4917250</v>
          </cell>
          <cell r="K321">
            <v>-4917250</v>
          </cell>
        </row>
        <row r="322">
          <cell r="G322">
            <v>23647</v>
          </cell>
          <cell r="H322">
            <v>-9078000</v>
          </cell>
          <cell r="K322">
            <v>-9078000</v>
          </cell>
        </row>
        <row r="323">
          <cell r="G323">
            <v>23648</v>
          </cell>
          <cell r="H323">
            <v>-45000000</v>
          </cell>
          <cell r="I323">
            <v>-390000</v>
          </cell>
          <cell r="K323">
            <v>-45390000</v>
          </cell>
        </row>
        <row r="324">
          <cell r="G324">
            <v>23649</v>
          </cell>
          <cell r="H324">
            <v>-36312000</v>
          </cell>
          <cell r="K324">
            <v>-36312000</v>
          </cell>
        </row>
        <row r="325">
          <cell r="G325">
            <v>23650</v>
          </cell>
          <cell r="I325">
            <v>-27234000</v>
          </cell>
          <cell r="K325">
            <v>-27234000</v>
          </cell>
        </row>
        <row r="326">
          <cell r="G326">
            <v>23651</v>
          </cell>
          <cell r="I326">
            <v>-18156000</v>
          </cell>
          <cell r="K326">
            <v>-18156000</v>
          </cell>
        </row>
        <row r="327">
          <cell r="G327">
            <v>23652</v>
          </cell>
          <cell r="I327">
            <v>-27234000</v>
          </cell>
          <cell r="K327">
            <v>-27234000</v>
          </cell>
        </row>
        <row r="328">
          <cell r="G328">
            <v>23653</v>
          </cell>
          <cell r="H328">
            <v>-27234000</v>
          </cell>
          <cell r="K328">
            <v>-27234000</v>
          </cell>
        </row>
        <row r="329">
          <cell r="G329">
            <v>23654</v>
          </cell>
          <cell r="H329">
            <v>-27234000</v>
          </cell>
          <cell r="K329">
            <v>-27234000</v>
          </cell>
        </row>
        <row r="330">
          <cell r="G330">
            <v>23655</v>
          </cell>
          <cell r="I330">
            <v>-27234000</v>
          </cell>
          <cell r="K330">
            <v>-27234000</v>
          </cell>
        </row>
        <row r="331">
          <cell r="G331">
            <v>23656</v>
          </cell>
          <cell r="I331">
            <v>-9078000</v>
          </cell>
          <cell r="K331">
            <v>-9078000</v>
          </cell>
        </row>
        <row r="332">
          <cell r="G332">
            <v>23657</v>
          </cell>
          <cell r="I332">
            <v>-4539000</v>
          </cell>
          <cell r="K332">
            <v>-4539000</v>
          </cell>
        </row>
        <row r="333">
          <cell r="G333">
            <v>23658</v>
          </cell>
          <cell r="I333">
            <v>-18156000</v>
          </cell>
          <cell r="K333">
            <v>-18156000</v>
          </cell>
        </row>
        <row r="334">
          <cell r="G334">
            <v>23659</v>
          </cell>
          <cell r="I334">
            <v>-36312000</v>
          </cell>
          <cell r="K334">
            <v>-36312000</v>
          </cell>
        </row>
        <row r="335">
          <cell r="G335">
            <v>23660</v>
          </cell>
          <cell r="H335">
            <v>-6523466</v>
          </cell>
          <cell r="I335">
            <v>-20710534</v>
          </cell>
          <cell r="K335">
            <v>-27234000</v>
          </cell>
        </row>
        <row r="336">
          <cell r="G336">
            <v>23705</v>
          </cell>
          <cell r="H336">
            <v>-28712860</v>
          </cell>
          <cell r="I336">
            <v>-7599140</v>
          </cell>
          <cell r="K336">
            <v>-36312000</v>
          </cell>
        </row>
        <row r="337">
          <cell r="G337">
            <v>23708</v>
          </cell>
          <cell r="H337">
            <v>-17264753</v>
          </cell>
          <cell r="K337">
            <v>-17264753</v>
          </cell>
        </row>
        <row r="338">
          <cell r="G338">
            <v>23709</v>
          </cell>
          <cell r="H338">
            <v>-1846083</v>
          </cell>
          <cell r="K338">
            <v>-1846083</v>
          </cell>
        </row>
        <row r="339">
          <cell r="G339">
            <v>23710</v>
          </cell>
          <cell r="H339">
            <v>-27001879</v>
          </cell>
          <cell r="K339">
            <v>-27001879</v>
          </cell>
        </row>
        <row r="340">
          <cell r="G340">
            <v>23711</v>
          </cell>
          <cell r="H340">
            <v>-16945841</v>
          </cell>
          <cell r="K340">
            <v>-16945841</v>
          </cell>
        </row>
        <row r="341">
          <cell r="G341">
            <v>23713</v>
          </cell>
          <cell r="H341">
            <v>-18649924</v>
          </cell>
          <cell r="K341">
            <v>-18649924</v>
          </cell>
        </row>
        <row r="342">
          <cell r="G342">
            <v>23714</v>
          </cell>
          <cell r="H342">
            <v>-4217186</v>
          </cell>
          <cell r="K342">
            <v>-4217186</v>
          </cell>
        </row>
        <row r="343">
          <cell r="G343">
            <v>23715</v>
          </cell>
          <cell r="H343">
            <v>-4309420</v>
          </cell>
          <cell r="K343">
            <v>-4309420</v>
          </cell>
        </row>
        <row r="344">
          <cell r="G344">
            <v>23716</v>
          </cell>
          <cell r="H344">
            <v>-6430094</v>
          </cell>
          <cell r="K344">
            <v>-6430094</v>
          </cell>
        </row>
        <row r="345">
          <cell r="G345">
            <v>23717</v>
          </cell>
          <cell r="H345">
            <v>-4888797</v>
          </cell>
          <cell r="K345">
            <v>-4888797</v>
          </cell>
        </row>
        <row r="346">
          <cell r="G346">
            <v>23719</v>
          </cell>
          <cell r="H346">
            <v>-89098000</v>
          </cell>
          <cell r="K346">
            <v>-89098000</v>
          </cell>
        </row>
        <row r="347">
          <cell r="G347">
            <v>23720</v>
          </cell>
          <cell r="H347">
            <v>-28040521</v>
          </cell>
          <cell r="K347">
            <v>-28040521</v>
          </cell>
        </row>
        <row r="348">
          <cell r="G348">
            <v>23721</v>
          </cell>
          <cell r="I348">
            <v>-5604000</v>
          </cell>
          <cell r="K348">
            <v>-5604000</v>
          </cell>
        </row>
        <row r="349">
          <cell r="G349">
            <v>23722</v>
          </cell>
          <cell r="H349">
            <v>-599679</v>
          </cell>
          <cell r="K349">
            <v>-599679</v>
          </cell>
        </row>
        <row r="350">
          <cell r="G350">
            <v>23723</v>
          </cell>
          <cell r="H350">
            <v>-3385255</v>
          </cell>
          <cell r="K350">
            <v>-3385255</v>
          </cell>
        </row>
        <row r="351">
          <cell r="G351">
            <v>23725</v>
          </cell>
          <cell r="H351">
            <v>-237389</v>
          </cell>
          <cell r="I351">
            <v>-20277501</v>
          </cell>
          <cell r="K351">
            <v>-20514890</v>
          </cell>
        </row>
        <row r="352">
          <cell r="G352">
            <v>23726</v>
          </cell>
          <cell r="H352">
            <v>-48207</v>
          </cell>
          <cell r="I352">
            <v>-1809887</v>
          </cell>
          <cell r="K352">
            <v>-1858094</v>
          </cell>
        </row>
        <row r="353">
          <cell r="G353">
            <v>23727</v>
          </cell>
          <cell r="H353">
            <v>-91641</v>
          </cell>
          <cell r="I353">
            <v>-26353098</v>
          </cell>
          <cell r="K353">
            <v>-26444739</v>
          </cell>
        </row>
        <row r="354">
          <cell r="G354">
            <v>23728</v>
          </cell>
          <cell r="H354">
            <v>-70100</v>
          </cell>
          <cell r="I354">
            <v>-17459816</v>
          </cell>
          <cell r="K354">
            <v>-17529916</v>
          </cell>
        </row>
        <row r="355">
          <cell r="G355">
            <v>23729</v>
          </cell>
          <cell r="I355">
            <v>-604247</v>
          </cell>
          <cell r="K355">
            <v>-604247</v>
          </cell>
        </row>
        <row r="356">
          <cell r="G356">
            <v>23730</v>
          </cell>
          <cell r="I356">
            <v>-19549144</v>
          </cell>
          <cell r="K356">
            <v>-19549144</v>
          </cell>
        </row>
        <row r="357">
          <cell r="G357">
            <v>23731</v>
          </cell>
          <cell r="I357">
            <v>-4694809</v>
          </cell>
          <cell r="K357">
            <v>-4694809</v>
          </cell>
        </row>
        <row r="358">
          <cell r="G358">
            <v>23732</v>
          </cell>
          <cell r="I358">
            <v>-3772417</v>
          </cell>
          <cell r="K358">
            <v>-3772417</v>
          </cell>
        </row>
        <row r="359">
          <cell r="G359">
            <v>23733</v>
          </cell>
          <cell r="I359">
            <v>-8875476</v>
          </cell>
          <cell r="K359">
            <v>-8875476</v>
          </cell>
        </row>
        <row r="360">
          <cell r="G360">
            <v>23734</v>
          </cell>
          <cell r="I360">
            <v>-10486210</v>
          </cell>
          <cell r="K360">
            <v>-10486210</v>
          </cell>
        </row>
        <row r="361">
          <cell r="G361">
            <v>23735</v>
          </cell>
          <cell r="I361">
            <v>-3408628</v>
          </cell>
          <cell r="K361">
            <v>-3408628</v>
          </cell>
        </row>
        <row r="362">
          <cell r="G362">
            <v>23736</v>
          </cell>
          <cell r="H362">
            <v>-3732400</v>
          </cell>
          <cell r="I362">
            <v>-89758000</v>
          </cell>
          <cell r="K362">
            <v>-93490400</v>
          </cell>
        </row>
        <row r="363">
          <cell r="G363">
            <v>23737</v>
          </cell>
          <cell r="I363">
            <v>-25135126</v>
          </cell>
          <cell r="K363">
            <v>-25135126</v>
          </cell>
        </row>
        <row r="364">
          <cell r="G364">
            <v>23738</v>
          </cell>
          <cell r="I364">
            <v>-2185443</v>
          </cell>
          <cell r="K364">
            <v>-2185443</v>
          </cell>
        </row>
        <row r="365">
          <cell r="G365">
            <v>23739</v>
          </cell>
          <cell r="H365">
            <v>-6808500</v>
          </cell>
          <cell r="K365">
            <v>-6808500</v>
          </cell>
        </row>
        <row r="366">
          <cell r="G366">
            <v>23740</v>
          </cell>
          <cell r="I366">
            <v>-4681800</v>
          </cell>
          <cell r="K366">
            <v>-4681800</v>
          </cell>
        </row>
        <row r="367">
          <cell r="G367">
            <v>23741</v>
          </cell>
          <cell r="I367">
            <v>-9363600</v>
          </cell>
          <cell r="K367">
            <v>-9363600</v>
          </cell>
        </row>
        <row r="368">
          <cell r="G368">
            <v>23742</v>
          </cell>
          <cell r="H368">
            <v>-5295500</v>
          </cell>
          <cell r="K368">
            <v>-5295500</v>
          </cell>
        </row>
        <row r="369">
          <cell r="G369">
            <v>23743</v>
          </cell>
          <cell r="I369">
            <v>-4917250</v>
          </cell>
          <cell r="K369">
            <v>-4917250</v>
          </cell>
        </row>
        <row r="370">
          <cell r="G370">
            <v>23744</v>
          </cell>
          <cell r="H370">
            <v>-10591000</v>
          </cell>
          <cell r="K370">
            <v>-10591000</v>
          </cell>
        </row>
        <row r="371">
          <cell r="G371">
            <v>23745</v>
          </cell>
          <cell r="H371">
            <v>-30260000</v>
          </cell>
          <cell r="K371">
            <v>-30260000</v>
          </cell>
        </row>
        <row r="372">
          <cell r="G372">
            <v>23746</v>
          </cell>
          <cell r="H372">
            <v>-30260000</v>
          </cell>
          <cell r="K372">
            <v>-30260000</v>
          </cell>
        </row>
        <row r="373">
          <cell r="G373">
            <v>23747</v>
          </cell>
          <cell r="H373">
            <v>-30260000</v>
          </cell>
          <cell r="K373">
            <v>-30260000</v>
          </cell>
        </row>
        <row r="374">
          <cell r="G374">
            <v>23748</v>
          </cell>
          <cell r="H374">
            <v>-31773000</v>
          </cell>
          <cell r="K374">
            <v>-31773000</v>
          </cell>
        </row>
        <row r="375">
          <cell r="G375">
            <v>23749</v>
          </cell>
          <cell r="H375">
            <v>-19669000</v>
          </cell>
          <cell r="K375">
            <v>-19669000</v>
          </cell>
        </row>
        <row r="376">
          <cell r="G376">
            <v>23750</v>
          </cell>
          <cell r="H376">
            <v>-42364000</v>
          </cell>
          <cell r="K376">
            <v>-42364000</v>
          </cell>
        </row>
        <row r="377">
          <cell r="G377">
            <v>23751</v>
          </cell>
          <cell r="I377">
            <v>-31773000</v>
          </cell>
          <cell r="K377">
            <v>-31773000</v>
          </cell>
        </row>
        <row r="378">
          <cell r="G378">
            <v>23752</v>
          </cell>
          <cell r="I378">
            <v>-49172500</v>
          </cell>
          <cell r="K378">
            <v>-49172500</v>
          </cell>
        </row>
        <row r="379">
          <cell r="G379">
            <v>23753</v>
          </cell>
          <cell r="I379">
            <v>-21182000</v>
          </cell>
          <cell r="K379">
            <v>-21182000</v>
          </cell>
        </row>
        <row r="380">
          <cell r="G380">
            <v>23754</v>
          </cell>
          <cell r="I380">
            <v>-31773000</v>
          </cell>
          <cell r="K380">
            <v>-31773000</v>
          </cell>
        </row>
        <row r="381">
          <cell r="G381">
            <v>23755</v>
          </cell>
          <cell r="H381">
            <v>-3404250</v>
          </cell>
          <cell r="K381">
            <v>-3404250</v>
          </cell>
        </row>
        <row r="382">
          <cell r="G382">
            <v>23756</v>
          </cell>
          <cell r="H382">
            <v>-9078000</v>
          </cell>
          <cell r="K382">
            <v>-9078000</v>
          </cell>
        </row>
        <row r="383">
          <cell r="G383">
            <v>23757</v>
          </cell>
          <cell r="H383">
            <v>-39338000</v>
          </cell>
          <cell r="K383">
            <v>-39338000</v>
          </cell>
        </row>
        <row r="384">
          <cell r="G384">
            <v>23758</v>
          </cell>
          <cell r="I384">
            <v>-29503500</v>
          </cell>
          <cell r="K384">
            <v>-29503500</v>
          </cell>
        </row>
        <row r="385">
          <cell r="G385">
            <v>23773</v>
          </cell>
          <cell r="H385">
            <v>-42364000</v>
          </cell>
          <cell r="K385">
            <v>-42364000</v>
          </cell>
        </row>
        <row r="386">
          <cell r="G386">
            <v>23803</v>
          </cell>
          <cell r="I386">
            <v>-2185443</v>
          </cell>
          <cell r="K386">
            <v>-2185443</v>
          </cell>
        </row>
        <row r="387">
          <cell r="G387">
            <v>23804</v>
          </cell>
          <cell r="H387">
            <v>-39338000</v>
          </cell>
          <cell r="K387">
            <v>-39338000</v>
          </cell>
        </row>
        <row r="388">
          <cell r="G388">
            <v>23805</v>
          </cell>
          <cell r="H388">
            <v>-9834500</v>
          </cell>
          <cell r="K388">
            <v>-9834500</v>
          </cell>
        </row>
        <row r="389">
          <cell r="G389">
            <v>23806</v>
          </cell>
          <cell r="H389">
            <v>-6808500</v>
          </cell>
          <cell r="K389">
            <v>-6808500</v>
          </cell>
        </row>
        <row r="390">
          <cell r="G390">
            <v>23807</v>
          </cell>
          <cell r="H390">
            <v>-19669000</v>
          </cell>
          <cell r="K390">
            <v>-19669000</v>
          </cell>
        </row>
        <row r="391">
          <cell r="G391">
            <v>23808</v>
          </cell>
          <cell r="H391">
            <v>-29503500</v>
          </cell>
          <cell r="K391">
            <v>-29503500</v>
          </cell>
        </row>
        <row r="392">
          <cell r="G392">
            <v>23809</v>
          </cell>
          <cell r="H392">
            <v>-29503500</v>
          </cell>
          <cell r="K392">
            <v>-29503500</v>
          </cell>
        </row>
        <row r="393">
          <cell r="G393">
            <v>23810</v>
          </cell>
          <cell r="H393">
            <v>-29503500</v>
          </cell>
          <cell r="K393">
            <v>-29503500</v>
          </cell>
        </row>
        <row r="394">
          <cell r="G394">
            <v>23811</v>
          </cell>
          <cell r="I394">
            <v>-29503500</v>
          </cell>
          <cell r="K394">
            <v>-29503500</v>
          </cell>
        </row>
        <row r="395">
          <cell r="G395">
            <v>23812</v>
          </cell>
          <cell r="I395">
            <v>-29503500</v>
          </cell>
          <cell r="K395">
            <v>-29503500</v>
          </cell>
        </row>
        <row r="396">
          <cell r="G396">
            <v>23813</v>
          </cell>
          <cell r="I396">
            <v>-18156000</v>
          </cell>
          <cell r="K396">
            <v>-18156000</v>
          </cell>
        </row>
        <row r="397">
          <cell r="G397">
            <v>23814</v>
          </cell>
          <cell r="H397">
            <v>-29503500</v>
          </cell>
          <cell r="K397">
            <v>-29503500</v>
          </cell>
        </row>
        <row r="398">
          <cell r="G398">
            <v>23815</v>
          </cell>
          <cell r="H398">
            <v>-29503500</v>
          </cell>
          <cell r="K398">
            <v>-29503500</v>
          </cell>
        </row>
        <row r="399">
          <cell r="G399">
            <v>23816</v>
          </cell>
          <cell r="I399">
            <v>-9834500</v>
          </cell>
          <cell r="K399">
            <v>-9834500</v>
          </cell>
        </row>
        <row r="400">
          <cell r="G400">
            <v>23817</v>
          </cell>
          <cell r="I400">
            <v>-39338000</v>
          </cell>
          <cell r="K400">
            <v>-39338000</v>
          </cell>
        </row>
        <row r="401">
          <cell r="G401">
            <v>23818</v>
          </cell>
          <cell r="I401">
            <v>-3404250</v>
          </cell>
          <cell r="K401">
            <v>-3404250</v>
          </cell>
        </row>
        <row r="402">
          <cell r="G402">
            <v>23819</v>
          </cell>
          <cell r="H402">
            <v>-436834</v>
          </cell>
          <cell r="I402">
            <v>-4480416</v>
          </cell>
          <cell r="K402">
            <v>-4917250</v>
          </cell>
        </row>
        <row r="403">
          <cell r="G403">
            <v>23821</v>
          </cell>
          <cell r="H403">
            <v>-4161600</v>
          </cell>
          <cell r="K403">
            <v>-4161600</v>
          </cell>
        </row>
        <row r="404">
          <cell r="G404">
            <v>23822</v>
          </cell>
          <cell r="H404">
            <v>-8323200</v>
          </cell>
          <cell r="K404">
            <v>-8323200</v>
          </cell>
        </row>
        <row r="405">
          <cell r="G405">
            <v>23823</v>
          </cell>
          <cell r="H405">
            <v>-45390000</v>
          </cell>
          <cell r="K405">
            <v>-45390000</v>
          </cell>
        </row>
        <row r="406">
          <cell r="G406">
            <v>23824</v>
          </cell>
          <cell r="H406">
            <v>-25152269</v>
          </cell>
          <cell r="K406">
            <v>-25152269</v>
          </cell>
        </row>
        <row r="407">
          <cell r="G407">
            <v>23825</v>
          </cell>
          <cell r="I407">
            <v>-2467231</v>
          </cell>
          <cell r="K407">
            <v>-2467231</v>
          </cell>
        </row>
        <row r="408">
          <cell r="G408">
            <v>23826</v>
          </cell>
          <cell r="H408">
            <v>-22937861</v>
          </cell>
          <cell r="K408">
            <v>-22937861</v>
          </cell>
        </row>
        <row r="409">
          <cell r="G409">
            <v>23827</v>
          </cell>
          <cell r="H409">
            <v>-15436390</v>
          </cell>
          <cell r="K409">
            <v>-15436390</v>
          </cell>
        </row>
        <row r="410">
          <cell r="G410">
            <v>23828</v>
          </cell>
          <cell r="I410">
            <v>-1057782</v>
          </cell>
          <cell r="K410">
            <v>-1057782</v>
          </cell>
        </row>
        <row r="411">
          <cell r="G411">
            <v>23829</v>
          </cell>
          <cell r="I411">
            <v>-5090539</v>
          </cell>
          <cell r="K411">
            <v>-5090539</v>
          </cell>
        </row>
        <row r="412">
          <cell r="G412">
            <v>23830</v>
          </cell>
          <cell r="H412">
            <v>-17964657</v>
          </cell>
          <cell r="K412">
            <v>-17964657</v>
          </cell>
        </row>
        <row r="413">
          <cell r="G413">
            <v>23831</v>
          </cell>
          <cell r="H413">
            <v>-3512183</v>
          </cell>
          <cell r="K413">
            <v>-3512183</v>
          </cell>
        </row>
        <row r="414">
          <cell r="G414">
            <v>23832</v>
          </cell>
          <cell r="H414">
            <v>-7675480</v>
          </cell>
          <cell r="K414">
            <v>-7675480</v>
          </cell>
        </row>
        <row r="415">
          <cell r="G415">
            <v>23833</v>
          </cell>
          <cell r="I415">
            <v>-6365524</v>
          </cell>
          <cell r="K415">
            <v>-6365524</v>
          </cell>
        </row>
        <row r="416">
          <cell r="G416">
            <v>23834</v>
          </cell>
          <cell r="H416">
            <v>-3143754</v>
          </cell>
          <cell r="K416">
            <v>-3143754</v>
          </cell>
        </row>
        <row r="417">
          <cell r="G417">
            <v>23835</v>
          </cell>
          <cell r="H417">
            <v>-26051159</v>
          </cell>
          <cell r="K417">
            <v>-26051159</v>
          </cell>
        </row>
        <row r="418">
          <cell r="G418">
            <v>23836</v>
          </cell>
          <cell r="H418">
            <v>-82588000</v>
          </cell>
          <cell r="K418">
            <v>-82588000</v>
          </cell>
        </row>
        <row r="419">
          <cell r="G419">
            <v>23837</v>
          </cell>
          <cell r="H419">
            <v>-29503500</v>
          </cell>
          <cell r="K419">
            <v>-29503500</v>
          </cell>
        </row>
        <row r="420">
          <cell r="G420">
            <v>23838</v>
          </cell>
          <cell r="H420">
            <v>-21182000</v>
          </cell>
          <cell r="K420">
            <v>-21182000</v>
          </cell>
        </row>
        <row r="421">
          <cell r="G421">
            <v>23839</v>
          </cell>
          <cell r="I421">
            <v>-4917250</v>
          </cell>
          <cell r="K421">
            <v>-4917250</v>
          </cell>
        </row>
        <row r="422">
          <cell r="G422">
            <v>23881</v>
          </cell>
          <cell r="H422">
            <v>-15221539</v>
          </cell>
          <cell r="K422">
            <v>-15221539</v>
          </cell>
        </row>
        <row r="423">
          <cell r="G423">
            <v>23882</v>
          </cell>
          <cell r="H423">
            <v>-1202902</v>
          </cell>
          <cell r="K423">
            <v>-1202902</v>
          </cell>
        </row>
        <row r="424">
          <cell r="G424">
            <v>23883</v>
          </cell>
          <cell r="H424">
            <v>-19732721</v>
          </cell>
          <cell r="K424">
            <v>-19732721</v>
          </cell>
        </row>
        <row r="425">
          <cell r="G425">
            <v>23884</v>
          </cell>
          <cell r="H425">
            <v>-13789142</v>
          </cell>
          <cell r="K425">
            <v>-13789142</v>
          </cell>
        </row>
        <row r="426">
          <cell r="G426">
            <v>23885</v>
          </cell>
          <cell r="I426">
            <v>-395051</v>
          </cell>
          <cell r="K426">
            <v>-395051</v>
          </cell>
        </row>
        <row r="427">
          <cell r="G427">
            <v>23886</v>
          </cell>
          <cell r="H427">
            <v>-12930988</v>
          </cell>
          <cell r="K427">
            <v>-12930988</v>
          </cell>
        </row>
        <row r="428">
          <cell r="G428">
            <v>23887</v>
          </cell>
          <cell r="H428">
            <v>-2498709</v>
          </cell>
          <cell r="K428">
            <v>-2498709</v>
          </cell>
        </row>
        <row r="429">
          <cell r="G429">
            <v>23888</v>
          </cell>
          <cell r="H429">
            <v>-2456664</v>
          </cell>
          <cell r="K429">
            <v>-2456664</v>
          </cell>
        </row>
        <row r="430">
          <cell r="G430">
            <v>23889</v>
          </cell>
          <cell r="H430">
            <v>-7294448</v>
          </cell>
          <cell r="K430">
            <v>-7294448</v>
          </cell>
        </row>
        <row r="431">
          <cell r="G431">
            <v>23890</v>
          </cell>
          <cell r="H431">
            <v>-1832642</v>
          </cell>
          <cell r="K431">
            <v>-1832642</v>
          </cell>
        </row>
        <row r="432">
          <cell r="G432">
            <v>23891</v>
          </cell>
          <cell r="H432">
            <v>-6067666</v>
          </cell>
          <cell r="K432">
            <v>-6067666</v>
          </cell>
        </row>
        <row r="433">
          <cell r="G433">
            <v>23892</v>
          </cell>
          <cell r="H433">
            <v>-19336523</v>
          </cell>
          <cell r="K433">
            <v>-19336523</v>
          </cell>
        </row>
        <row r="434">
          <cell r="G434">
            <v>23893</v>
          </cell>
          <cell r="H434">
            <v>-74752000</v>
          </cell>
          <cell r="K434">
            <v>-74752000</v>
          </cell>
        </row>
        <row r="435">
          <cell r="G435">
            <v>23894</v>
          </cell>
          <cell r="H435">
            <v>-2185443</v>
          </cell>
          <cell r="K435">
            <v>-2185443</v>
          </cell>
        </row>
        <row r="436">
          <cell r="G436">
            <v>23895</v>
          </cell>
          <cell r="H436">
            <v>-29503500</v>
          </cell>
          <cell r="K436">
            <v>-29503500</v>
          </cell>
        </row>
        <row r="437">
          <cell r="G437">
            <v>23896</v>
          </cell>
          <cell r="H437">
            <v>-19669000</v>
          </cell>
          <cell r="K437">
            <v>-19669000</v>
          </cell>
        </row>
        <row r="438">
          <cell r="G438">
            <v>23897</v>
          </cell>
          <cell r="H438">
            <v>-39338000</v>
          </cell>
          <cell r="K438">
            <v>-39338000</v>
          </cell>
        </row>
        <row r="439">
          <cell r="G439">
            <v>23898</v>
          </cell>
          <cell r="H439">
            <v>-29503500</v>
          </cell>
          <cell r="K439">
            <v>-29503500</v>
          </cell>
        </row>
        <row r="440">
          <cell r="G440">
            <v>23899</v>
          </cell>
          <cell r="H440">
            <v>-20803750</v>
          </cell>
          <cell r="I440">
            <v>-8699750</v>
          </cell>
          <cell r="K440">
            <v>-29503500</v>
          </cell>
        </row>
        <row r="441">
          <cell r="G441">
            <v>23900</v>
          </cell>
          <cell r="H441">
            <v>-29503500</v>
          </cell>
          <cell r="K441">
            <v>-29503500</v>
          </cell>
        </row>
        <row r="442">
          <cell r="G442">
            <v>23901</v>
          </cell>
          <cell r="I442">
            <v>-29503500</v>
          </cell>
          <cell r="K442">
            <v>-29503500</v>
          </cell>
        </row>
        <row r="443">
          <cell r="G443">
            <v>23902</v>
          </cell>
          <cell r="H443">
            <v>-6808500</v>
          </cell>
          <cell r="K443">
            <v>-6808500</v>
          </cell>
        </row>
        <row r="444">
          <cell r="G444">
            <v>23903</v>
          </cell>
          <cell r="I444">
            <v>-19669000</v>
          </cell>
          <cell r="K444">
            <v>-19669000</v>
          </cell>
        </row>
        <row r="445">
          <cell r="G445">
            <v>23904</v>
          </cell>
          <cell r="H445">
            <v>-9834500</v>
          </cell>
          <cell r="K445">
            <v>-9834500</v>
          </cell>
        </row>
        <row r="446">
          <cell r="G446">
            <v>23905</v>
          </cell>
          <cell r="H446">
            <v>-29503500</v>
          </cell>
          <cell r="K446">
            <v>-29503500</v>
          </cell>
        </row>
        <row r="447">
          <cell r="G447">
            <v>23906</v>
          </cell>
          <cell r="H447">
            <v>-45390000</v>
          </cell>
          <cell r="K447">
            <v>-45390000</v>
          </cell>
        </row>
        <row r="448">
          <cell r="G448">
            <v>23907</v>
          </cell>
          <cell r="H448">
            <v>-9834500</v>
          </cell>
          <cell r="K448">
            <v>-9834500</v>
          </cell>
        </row>
        <row r="449">
          <cell r="G449">
            <v>23908</v>
          </cell>
          <cell r="I449">
            <v>-39338000</v>
          </cell>
          <cell r="K449">
            <v>-39338000</v>
          </cell>
        </row>
        <row r="450">
          <cell r="G450">
            <v>23909</v>
          </cell>
          <cell r="H450">
            <v>-29503500</v>
          </cell>
          <cell r="K450">
            <v>-29503500</v>
          </cell>
        </row>
        <row r="451">
          <cell r="G451">
            <v>23910</v>
          </cell>
          <cell r="H451">
            <v>-19669000</v>
          </cell>
          <cell r="I451">
            <v>-9834500</v>
          </cell>
          <cell r="K451">
            <v>-29503500</v>
          </cell>
        </row>
        <row r="452">
          <cell r="G452">
            <v>23911</v>
          </cell>
          <cell r="H452">
            <v>-4917250</v>
          </cell>
          <cell r="K452">
            <v>-4917250</v>
          </cell>
        </row>
        <row r="453">
          <cell r="G453">
            <v>23912</v>
          </cell>
          <cell r="H453">
            <v>-4917250</v>
          </cell>
          <cell r="K453">
            <v>-4917250</v>
          </cell>
        </row>
        <row r="454">
          <cell r="G454">
            <v>23913</v>
          </cell>
          <cell r="H454">
            <v>-3404250</v>
          </cell>
          <cell r="K454">
            <v>-3404250</v>
          </cell>
        </row>
        <row r="455">
          <cell r="G455">
            <v>23914</v>
          </cell>
          <cell r="H455">
            <v>-9363600</v>
          </cell>
          <cell r="K455">
            <v>-9363600</v>
          </cell>
        </row>
        <row r="456">
          <cell r="G456">
            <v>23915</v>
          </cell>
          <cell r="H456">
            <v>-4161600</v>
          </cell>
          <cell r="K456">
            <v>-4161600</v>
          </cell>
        </row>
        <row r="457">
          <cell r="G457">
            <v>23960</v>
          </cell>
          <cell r="H457">
            <v>-2428270</v>
          </cell>
          <cell r="K457">
            <v>-2428270</v>
          </cell>
        </row>
        <row r="458">
          <cell r="G458">
            <v>23961</v>
          </cell>
          <cell r="H458">
            <v>-3026000</v>
          </cell>
          <cell r="K458">
            <v>-3026000</v>
          </cell>
        </row>
        <row r="459">
          <cell r="G459">
            <v>23962</v>
          </cell>
          <cell r="H459">
            <v>-4681800</v>
          </cell>
          <cell r="K459">
            <v>-4681800</v>
          </cell>
        </row>
        <row r="460">
          <cell r="G460">
            <v>23963</v>
          </cell>
          <cell r="H460">
            <v>-9363600</v>
          </cell>
          <cell r="K460">
            <v>-9363600</v>
          </cell>
        </row>
        <row r="461">
          <cell r="G461">
            <v>23964</v>
          </cell>
          <cell r="H461">
            <v>-4917250</v>
          </cell>
          <cell r="K461">
            <v>-4917250</v>
          </cell>
        </row>
        <row r="462">
          <cell r="G462">
            <v>23965</v>
          </cell>
          <cell r="H462">
            <v>-4917250</v>
          </cell>
          <cell r="K462">
            <v>-4917250</v>
          </cell>
        </row>
        <row r="463">
          <cell r="G463">
            <v>23966</v>
          </cell>
          <cell r="H463">
            <v>-19669000</v>
          </cell>
          <cell r="K463">
            <v>-19669000</v>
          </cell>
        </row>
        <row r="464">
          <cell r="G464">
            <v>23967</v>
          </cell>
          <cell r="H464">
            <v>-29503500</v>
          </cell>
          <cell r="K464">
            <v>-29503500</v>
          </cell>
        </row>
        <row r="465">
          <cell r="G465">
            <v>23969</v>
          </cell>
          <cell r="H465">
            <v>-29503500</v>
          </cell>
          <cell r="K465">
            <v>-29503500</v>
          </cell>
        </row>
        <row r="466">
          <cell r="G466">
            <v>23970</v>
          </cell>
          <cell r="H466">
            <v>-29503500</v>
          </cell>
          <cell r="K466">
            <v>-29503500</v>
          </cell>
        </row>
        <row r="467">
          <cell r="G467">
            <v>23971</v>
          </cell>
          <cell r="H467">
            <v>-9834500</v>
          </cell>
          <cell r="K467">
            <v>-9834500</v>
          </cell>
        </row>
        <row r="468">
          <cell r="G468">
            <v>23972</v>
          </cell>
          <cell r="H468">
            <v>-23451500</v>
          </cell>
          <cell r="I468">
            <v>-15886500</v>
          </cell>
          <cell r="K468">
            <v>-39338000</v>
          </cell>
        </row>
        <row r="469">
          <cell r="G469">
            <v>23973</v>
          </cell>
          <cell r="H469">
            <v>-29503500</v>
          </cell>
          <cell r="K469">
            <v>-29503500</v>
          </cell>
        </row>
        <row r="470">
          <cell r="G470">
            <v>23974</v>
          </cell>
          <cell r="H470">
            <v>-29503500</v>
          </cell>
          <cell r="K470">
            <v>-29503500</v>
          </cell>
        </row>
        <row r="471">
          <cell r="G471">
            <v>23975</v>
          </cell>
          <cell r="H471">
            <v>-19669000</v>
          </cell>
          <cell r="K471">
            <v>-19669000</v>
          </cell>
        </row>
        <row r="472">
          <cell r="G472">
            <v>23976</v>
          </cell>
          <cell r="H472">
            <v>-29503500</v>
          </cell>
          <cell r="K472">
            <v>-29503500</v>
          </cell>
        </row>
        <row r="473">
          <cell r="G473">
            <v>23977</v>
          </cell>
          <cell r="H473">
            <v>-9834500</v>
          </cell>
          <cell r="K473">
            <v>-9834500</v>
          </cell>
        </row>
        <row r="474">
          <cell r="G474">
            <v>23978</v>
          </cell>
          <cell r="I474">
            <v>-49172500</v>
          </cell>
          <cell r="K474">
            <v>-49172500</v>
          </cell>
        </row>
        <row r="475">
          <cell r="G475">
            <v>23979</v>
          </cell>
          <cell r="H475">
            <v>-39338000</v>
          </cell>
          <cell r="K475">
            <v>-39338000</v>
          </cell>
        </row>
        <row r="476">
          <cell r="G476">
            <v>23980</v>
          </cell>
          <cell r="H476">
            <v>-16573200</v>
          </cell>
          <cell r="K476">
            <v>-16573200</v>
          </cell>
        </row>
        <row r="477">
          <cell r="G477">
            <v>23981</v>
          </cell>
          <cell r="H477">
            <v>-1498958</v>
          </cell>
          <cell r="K477">
            <v>-1498958</v>
          </cell>
        </row>
        <row r="478">
          <cell r="G478">
            <v>23982</v>
          </cell>
          <cell r="H478">
            <v>-25125932</v>
          </cell>
          <cell r="K478">
            <v>-25125932</v>
          </cell>
        </row>
        <row r="479">
          <cell r="G479">
            <v>23983</v>
          </cell>
          <cell r="H479">
            <v>-17448903</v>
          </cell>
          <cell r="K479">
            <v>-17448903</v>
          </cell>
        </row>
        <row r="480">
          <cell r="G480">
            <v>23984</v>
          </cell>
          <cell r="I480">
            <v>-635627</v>
          </cell>
          <cell r="K480">
            <v>-635627</v>
          </cell>
        </row>
        <row r="481">
          <cell r="G481">
            <v>23985</v>
          </cell>
          <cell r="H481">
            <v>-4958699</v>
          </cell>
          <cell r="K481">
            <v>-4958699</v>
          </cell>
        </row>
        <row r="482">
          <cell r="G482">
            <v>23986</v>
          </cell>
          <cell r="H482">
            <v>-17967511</v>
          </cell>
          <cell r="K482">
            <v>-17967511</v>
          </cell>
        </row>
        <row r="483">
          <cell r="G483">
            <v>23987</v>
          </cell>
          <cell r="H483">
            <v>-6633120</v>
          </cell>
          <cell r="K483">
            <v>-6633120</v>
          </cell>
        </row>
        <row r="484">
          <cell r="G484">
            <v>23988</v>
          </cell>
          <cell r="H484">
            <v>-3666104</v>
          </cell>
          <cell r="K484">
            <v>-3666104</v>
          </cell>
        </row>
        <row r="485">
          <cell r="G485">
            <v>23989</v>
          </cell>
          <cell r="H485">
            <v>-3410405</v>
          </cell>
          <cell r="K485">
            <v>-3410405</v>
          </cell>
        </row>
        <row r="486">
          <cell r="G486">
            <v>23990</v>
          </cell>
          <cell r="H486">
            <v>-5358001</v>
          </cell>
          <cell r="K486">
            <v>-5358001</v>
          </cell>
        </row>
        <row r="487">
          <cell r="G487">
            <v>23991</v>
          </cell>
          <cell r="H487">
            <v>-30266660</v>
          </cell>
          <cell r="K487">
            <v>-30266660</v>
          </cell>
        </row>
        <row r="488">
          <cell r="G488">
            <v>23992</v>
          </cell>
          <cell r="H488">
            <v>-89690000</v>
          </cell>
          <cell r="K488">
            <v>-89690000</v>
          </cell>
        </row>
        <row r="489">
          <cell r="G489">
            <v>24043</v>
          </cell>
          <cell r="H489">
            <v>-11416013</v>
          </cell>
          <cell r="I489">
            <v>-5245806</v>
          </cell>
          <cell r="K489">
            <v>-16661819</v>
          </cell>
        </row>
        <row r="490">
          <cell r="G490">
            <v>24044</v>
          </cell>
          <cell r="I490">
            <v>-1510769</v>
          </cell>
          <cell r="K490">
            <v>-1510769</v>
          </cell>
        </row>
        <row r="491">
          <cell r="G491">
            <v>24045</v>
          </cell>
          <cell r="H491">
            <v>-5978684</v>
          </cell>
          <cell r="I491">
            <v>-21527688</v>
          </cell>
          <cell r="K491">
            <v>-27506372</v>
          </cell>
        </row>
        <row r="492">
          <cell r="G492">
            <v>24046</v>
          </cell>
          <cell r="I492">
            <v>-17916342</v>
          </cell>
          <cell r="K492">
            <v>-17916342</v>
          </cell>
        </row>
        <row r="493">
          <cell r="G493">
            <v>24047</v>
          </cell>
          <cell r="I493">
            <v>-1013563</v>
          </cell>
          <cell r="K493">
            <v>-1013563</v>
          </cell>
        </row>
        <row r="494">
          <cell r="G494">
            <v>24048</v>
          </cell>
          <cell r="I494">
            <v>-3414459</v>
          </cell>
          <cell r="K494">
            <v>-3414459</v>
          </cell>
        </row>
        <row r="495">
          <cell r="G495">
            <v>24049</v>
          </cell>
          <cell r="H495">
            <v>-23226768</v>
          </cell>
          <cell r="K495">
            <v>-23226768</v>
          </cell>
        </row>
        <row r="496">
          <cell r="G496">
            <v>24050</v>
          </cell>
          <cell r="I496">
            <v>-6401781</v>
          </cell>
          <cell r="K496">
            <v>-6401781</v>
          </cell>
        </row>
        <row r="497">
          <cell r="G497">
            <v>24051</v>
          </cell>
          <cell r="I497">
            <v>-5170250</v>
          </cell>
          <cell r="K497">
            <v>-5170250</v>
          </cell>
        </row>
        <row r="498">
          <cell r="G498">
            <v>24052</v>
          </cell>
          <cell r="I498">
            <v>-3354780</v>
          </cell>
          <cell r="K498">
            <v>-3354780</v>
          </cell>
        </row>
        <row r="499">
          <cell r="G499">
            <v>24053</v>
          </cell>
          <cell r="H499">
            <v>-5363513</v>
          </cell>
          <cell r="K499">
            <v>-5363513</v>
          </cell>
        </row>
        <row r="500">
          <cell r="G500">
            <v>24054</v>
          </cell>
          <cell r="H500">
            <v>-14981923</v>
          </cell>
          <cell r="I500">
            <v>-12300812</v>
          </cell>
          <cell r="K500">
            <v>-27282735</v>
          </cell>
        </row>
        <row r="501">
          <cell r="G501">
            <v>24055</v>
          </cell>
          <cell r="I501">
            <v>-87314000</v>
          </cell>
          <cell r="K501">
            <v>-87314000</v>
          </cell>
        </row>
        <row r="502">
          <cell r="G502">
            <v>24058</v>
          </cell>
          <cell r="H502">
            <v>-36312000</v>
          </cell>
          <cell r="K502">
            <v>-36312000</v>
          </cell>
        </row>
        <row r="503">
          <cell r="G503">
            <v>24059</v>
          </cell>
          <cell r="H503">
            <v>-45390000</v>
          </cell>
          <cell r="K503">
            <v>-45390000</v>
          </cell>
        </row>
        <row r="504">
          <cell r="G504">
            <v>24060</v>
          </cell>
          <cell r="H504">
            <v>-9078000</v>
          </cell>
          <cell r="K504">
            <v>-9078000</v>
          </cell>
        </row>
        <row r="505">
          <cell r="G505">
            <v>24062</v>
          </cell>
          <cell r="H505">
            <v>-24964500</v>
          </cell>
          <cell r="K505">
            <v>-24964500</v>
          </cell>
        </row>
        <row r="506">
          <cell r="G506">
            <v>24063</v>
          </cell>
          <cell r="H506">
            <v>-27234000</v>
          </cell>
          <cell r="K506">
            <v>-27234000</v>
          </cell>
        </row>
        <row r="507">
          <cell r="G507">
            <v>24064</v>
          </cell>
          <cell r="H507">
            <v>-18156000</v>
          </cell>
          <cell r="K507">
            <v>-18156000</v>
          </cell>
        </row>
        <row r="508">
          <cell r="G508">
            <v>24065</v>
          </cell>
          <cell r="H508">
            <v>-24964500</v>
          </cell>
          <cell r="K508">
            <v>-24964500</v>
          </cell>
        </row>
        <row r="509">
          <cell r="G509">
            <v>24066</v>
          </cell>
          <cell r="H509">
            <v>-27234000</v>
          </cell>
          <cell r="K509">
            <v>-27234000</v>
          </cell>
        </row>
        <row r="510">
          <cell r="G510">
            <v>24067</v>
          </cell>
          <cell r="I510">
            <v>-36312000</v>
          </cell>
          <cell r="K510">
            <v>-36312000</v>
          </cell>
        </row>
        <row r="511">
          <cell r="G511">
            <v>24068</v>
          </cell>
          <cell r="H511">
            <v>-8321500</v>
          </cell>
          <cell r="I511">
            <v>-756500</v>
          </cell>
          <cell r="K511">
            <v>-9078000</v>
          </cell>
        </row>
        <row r="512">
          <cell r="G512">
            <v>24069</v>
          </cell>
          <cell r="H512">
            <v>-27234000</v>
          </cell>
          <cell r="K512">
            <v>-27234000</v>
          </cell>
        </row>
        <row r="513">
          <cell r="G513">
            <v>24070</v>
          </cell>
          <cell r="H513">
            <v>-27234000</v>
          </cell>
          <cell r="K513">
            <v>-27234000</v>
          </cell>
        </row>
        <row r="514">
          <cell r="G514">
            <v>24071</v>
          </cell>
          <cell r="H514">
            <v>-18156000</v>
          </cell>
          <cell r="K514">
            <v>-18156000</v>
          </cell>
        </row>
        <row r="515">
          <cell r="G515">
            <v>24072</v>
          </cell>
          <cell r="H515">
            <v>-4539000</v>
          </cell>
          <cell r="K515">
            <v>-4539000</v>
          </cell>
        </row>
        <row r="516">
          <cell r="G516">
            <v>24073</v>
          </cell>
          <cell r="H516">
            <v>-4539000</v>
          </cell>
          <cell r="K516">
            <v>-4539000</v>
          </cell>
        </row>
        <row r="517">
          <cell r="G517">
            <v>24074</v>
          </cell>
          <cell r="H517">
            <v>-3026000</v>
          </cell>
          <cell r="K517">
            <v>-3026000</v>
          </cell>
        </row>
        <row r="518">
          <cell r="G518">
            <v>24075</v>
          </cell>
          <cell r="H518">
            <v>-4161600</v>
          </cell>
          <cell r="K518">
            <v>-4161600</v>
          </cell>
        </row>
        <row r="519">
          <cell r="G519">
            <v>24076</v>
          </cell>
          <cell r="H519">
            <v>-8323200</v>
          </cell>
          <cell r="K519">
            <v>-8323200</v>
          </cell>
        </row>
        <row r="520">
          <cell r="G520">
            <v>24077</v>
          </cell>
          <cell r="H520">
            <v>-2428270</v>
          </cell>
          <cell r="K520">
            <v>-2428270</v>
          </cell>
        </row>
        <row r="521">
          <cell r="G521">
            <v>24091</v>
          </cell>
          <cell r="H521">
            <v>-22695000</v>
          </cell>
          <cell r="K521">
            <v>-22695000</v>
          </cell>
        </row>
        <row r="522">
          <cell r="G522">
            <v>24120</v>
          </cell>
          <cell r="H522">
            <v>-17420230</v>
          </cell>
          <cell r="K522">
            <v>-17420230</v>
          </cell>
        </row>
        <row r="523">
          <cell r="G523">
            <v>24121</v>
          </cell>
          <cell r="H523">
            <v>-2600289</v>
          </cell>
          <cell r="K523">
            <v>-2600289</v>
          </cell>
        </row>
        <row r="524">
          <cell r="G524">
            <v>24122</v>
          </cell>
          <cell r="H524">
            <v>-26016392</v>
          </cell>
          <cell r="K524">
            <v>-26016392</v>
          </cell>
        </row>
        <row r="525">
          <cell r="G525">
            <v>24123</v>
          </cell>
          <cell r="H525">
            <v>-19838191</v>
          </cell>
          <cell r="K525">
            <v>-19838191</v>
          </cell>
        </row>
        <row r="526">
          <cell r="G526">
            <v>24124</v>
          </cell>
          <cell r="H526">
            <v>-223412</v>
          </cell>
          <cell r="K526">
            <v>-223412</v>
          </cell>
        </row>
        <row r="527">
          <cell r="G527">
            <v>24125</v>
          </cell>
          <cell r="H527">
            <v>-2546542</v>
          </cell>
          <cell r="K527">
            <v>-2546542</v>
          </cell>
        </row>
        <row r="528">
          <cell r="G528">
            <v>24126</v>
          </cell>
          <cell r="H528">
            <v>-20669885</v>
          </cell>
          <cell r="K528">
            <v>-20669885</v>
          </cell>
        </row>
        <row r="529">
          <cell r="G529">
            <v>24127</v>
          </cell>
          <cell r="H529">
            <v>-5943802</v>
          </cell>
          <cell r="K529">
            <v>-5943802</v>
          </cell>
        </row>
        <row r="530">
          <cell r="G530">
            <v>24128</v>
          </cell>
          <cell r="H530">
            <v>-4505311</v>
          </cell>
          <cell r="K530">
            <v>-4505311</v>
          </cell>
        </row>
        <row r="531">
          <cell r="G531">
            <v>24129</v>
          </cell>
          <cell r="H531">
            <v>-3517145</v>
          </cell>
          <cell r="K531">
            <v>-3517145</v>
          </cell>
        </row>
        <row r="532">
          <cell r="G532">
            <v>24130</v>
          </cell>
          <cell r="H532">
            <v>-4165022</v>
          </cell>
          <cell r="K532">
            <v>-4165022</v>
          </cell>
        </row>
        <row r="533">
          <cell r="G533">
            <v>24131</v>
          </cell>
          <cell r="H533">
            <v>-37173423</v>
          </cell>
          <cell r="K533">
            <v>-37173423</v>
          </cell>
        </row>
        <row r="534">
          <cell r="G534">
            <v>24132</v>
          </cell>
          <cell r="H534">
            <v>-89733000</v>
          </cell>
          <cell r="K534">
            <v>-89733000</v>
          </cell>
        </row>
        <row r="535">
          <cell r="G535">
            <v>24133</v>
          </cell>
          <cell r="H535">
            <v>-25079994</v>
          </cell>
          <cell r="I535">
            <v>-4423506</v>
          </cell>
          <cell r="K535">
            <v>-29503500</v>
          </cell>
        </row>
        <row r="536">
          <cell r="G536">
            <v>24134</v>
          </cell>
          <cell r="H536">
            <v>-29503500</v>
          </cell>
          <cell r="K536">
            <v>-29503500</v>
          </cell>
        </row>
        <row r="537">
          <cell r="G537">
            <v>24135</v>
          </cell>
          <cell r="H537">
            <v>-27234000</v>
          </cell>
          <cell r="K537">
            <v>-27234000</v>
          </cell>
        </row>
        <row r="538">
          <cell r="G538">
            <v>24136</v>
          </cell>
          <cell r="H538">
            <v>-29503500</v>
          </cell>
          <cell r="K538">
            <v>-29503500</v>
          </cell>
        </row>
        <row r="539">
          <cell r="G539">
            <v>24137</v>
          </cell>
          <cell r="H539">
            <v>-19669000</v>
          </cell>
          <cell r="K539">
            <v>-19669000</v>
          </cell>
        </row>
        <row r="540">
          <cell r="G540">
            <v>24138</v>
          </cell>
          <cell r="H540">
            <v>-19669000</v>
          </cell>
          <cell r="K540">
            <v>-19669000</v>
          </cell>
        </row>
        <row r="541">
          <cell r="G541">
            <v>24139</v>
          </cell>
          <cell r="H541">
            <v>-29503500</v>
          </cell>
          <cell r="K541">
            <v>-29503500</v>
          </cell>
        </row>
        <row r="542">
          <cell r="G542">
            <v>24140</v>
          </cell>
          <cell r="H542">
            <v>-29503500</v>
          </cell>
          <cell r="K542">
            <v>-29503500</v>
          </cell>
        </row>
        <row r="543">
          <cell r="G543">
            <v>24141</v>
          </cell>
          <cell r="H543">
            <v>-49172500</v>
          </cell>
          <cell r="K543">
            <v>-49172500</v>
          </cell>
        </row>
        <row r="544">
          <cell r="G544">
            <v>24142</v>
          </cell>
          <cell r="I544">
            <v>-39338000</v>
          </cell>
          <cell r="K544">
            <v>-39338000</v>
          </cell>
        </row>
        <row r="545">
          <cell r="G545">
            <v>24143</v>
          </cell>
          <cell r="H545">
            <v>-39338000</v>
          </cell>
          <cell r="K545">
            <v>-39338000</v>
          </cell>
        </row>
        <row r="546">
          <cell r="G546">
            <v>24144</v>
          </cell>
          <cell r="I546">
            <v>-9834500</v>
          </cell>
          <cell r="K546">
            <v>-9834500</v>
          </cell>
        </row>
        <row r="547">
          <cell r="G547">
            <v>24145</v>
          </cell>
          <cell r="H547">
            <v>-9834500</v>
          </cell>
          <cell r="K547">
            <v>-9834500</v>
          </cell>
        </row>
        <row r="548">
          <cell r="G548">
            <v>24147</v>
          </cell>
          <cell r="H548">
            <v>-4539000</v>
          </cell>
          <cell r="K548">
            <v>-4539000</v>
          </cell>
        </row>
        <row r="549">
          <cell r="G549">
            <v>24148</v>
          </cell>
          <cell r="H549">
            <v>-4917250</v>
          </cell>
          <cell r="K549">
            <v>-4917250</v>
          </cell>
        </row>
        <row r="550">
          <cell r="G550">
            <v>24149</v>
          </cell>
          <cell r="H550">
            <v>-4681800</v>
          </cell>
          <cell r="K550">
            <v>-4681800</v>
          </cell>
        </row>
        <row r="551">
          <cell r="G551">
            <v>24150</v>
          </cell>
          <cell r="H551">
            <v>-9363600</v>
          </cell>
          <cell r="K551">
            <v>-9363600</v>
          </cell>
        </row>
        <row r="552">
          <cell r="G552">
            <v>24151</v>
          </cell>
          <cell r="H552">
            <v>-3156751</v>
          </cell>
          <cell r="K552">
            <v>-3156751</v>
          </cell>
        </row>
        <row r="553">
          <cell r="G553">
            <v>24152</v>
          </cell>
          <cell r="I553">
            <v>-3404250</v>
          </cell>
          <cell r="K553">
            <v>-3404250</v>
          </cell>
        </row>
        <row r="554">
          <cell r="G554">
            <v>24193</v>
          </cell>
          <cell r="H554">
            <v>-19669000</v>
          </cell>
          <cell r="K554">
            <v>-19669000</v>
          </cell>
        </row>
        <row r="555">
          <cell r="G555">
            <v>24196</v>
          </cell>
          <cell r="H555">
            <v>-29503500</v>
          </cell>
          <cell r="K555">
            <v>-29503500</v>
          </cell>
        </row>
        <row r="556">
          <cell r="G556">
            <v>24197</v>
          </cell>
          <cell r="H556">
            <v>-19669000</v>
          </cell>
          <cell r="K556">
            <v>-19669000</v>
          </cell>
        </row>
        <row r="557">
          <cell r="G557">
            <v>24198</v>
          </cell>
          <cell r="H557">
            <v>-39338000</v>
          </cell>
          <cell r="K557">
            <v>-39338000</v>
          </cell>
        </row>
        <row r="558">
          <cell r="G558">
            <v>24199</v>
          </cell>
          <cell r="H558">
            <v>-9834500</v>
          </cell>
          <cell r="K558">
            <v>-9834500</v>
          </cell>
        </row>
        <row r="559">
          <cell r="G559">
            <v>24200</v>
          </cell>
          <cell r="I559">
            <v>-29503500</v>
          </cell>
          <cell r="K559">
            <v>-29503500</v>
          </cell>
        </row>
        <row r="560">
          <cell r="G560">
            <v>24201</v>
          </cell>
          <cell r="I560">
            <v>-19669000</v>
          </cell>
          <cell r="K560">
            <v>-19669000</v>
          </cell>
        </row>
        <row r="561">
          <cell r="G561">
            <v>24202</v>
          </cell>
          <cell r="I561">
            <v>-29503500</v>
          </cell>
          <cell r="K561">
            <v>-29503500</v>
          </cell>
        </row>
        <row r="562">
          <cell r="G562">
            <v>24203</v>
          </cell>
          <cell r="I562">
            <v>-29503500</v>
          </cell>
          <cell r="K562">
            <v>-29503500</v>
          </cell>
        </row>
        <row r="563">
          <cell r="G563">
            <v>24204</v>
          </cell>
          <cell r="I563">
            <v>-29503500</v>
          </cell>
          <cell r="K563">
            <v>-29503500</v>
          </cell>
        </row>
        <row r="564">
          <cell r="G564">
            <v>24205</v>
          </cell>
          <cell r="H564">
            <v>-29503500</v>
          </cell>
          <cell r="K564">
            <v>-29503500</v>
          </cell>
        </row>
        <row r="565">
          <cell r="G565">
            <v>24206</v>
          </cell>
          <cell r="H565">
            <v>-19669000</v>
          </cell>
          <cell r="K565">
            <v>-19669000</v>
          </cell>
        </row>
        <row r="566">
          <cell r="G566">
            <v>24207</v>
          </cell>
          <cell r="I566">
            <v>-39338000</v>
          </cell>
          <cell r="K566">
            <v>-39338000</v>
          </cell>
        </row>
        <row r="567">
          <cell r="G567">
            <v>24208</v>
          </cell>
          <cell r="H567">
            <v>-49172500</v>
          </cell>
          <cell r="K567">
            <v>-49172500</v>
          </cell>
        </row>
        <row r="568">
          <cell r="G568">
            <v>24209</v>
          </cell>
          <cell r="H568">
            <v>-3404250</v>
          </cell>
          <cell r="K568">
            <v>-3404250</v>
          </cell>
        </row>
        <row r="569">
          <cell r="G569">
            <v>24210</v>
          </cell>
          <cell r="H569">
            <v>-4917250</v>
          </cell>
          <cell r="K569">
            <v>-4917250</v>
          </cell>
        </row>
        <row r="570">
          <cell r="G570">
            <v>24211</v>
          </cell>
          <cell r="I570">
            <v>-4917250</v>
          </cell>
          <cell r="K570">
            <v>-4917250</v>
          </cell>
        </row>
        <row r="571">
          <cell r="G571">
            <v>24212</v>
          </cell>
          <cell r="I571">
            <v>-9363600</v>
          </cell>
          <cell r="K571">
            <v>-9363600</v>
          </cell>
        </row>
        <row r="572">
          <cell r="G572">
            <v>24213</v>
          </cell>
          <cell r="H572">
            <v>-9363600</v>
          </cell>
          <cell r="K572">
            <v>-9363600</v>
          </cell>
        </row>
        <row r="573">
          <cell r="G573">
            <v>24214</v>
          </cell>
          <cell r="H573">
            <v>-4681800</v>
          </cell>
          <cell r="K573">
            <v>-4681800</v>
          </cell>
        </row>
        <row r="574">
          <cell r="G574">
            <v>24215</v>
          </cell>
          <cell r="H574">
            <v>-3156751</v>
          </cell>
          <cell r="K574">
            <v>-3156751</v>
          </cell>
        </row>
        <row r="575">
          <cell r="G575">
            <v>24216</v>
          </cell>
          <cell r="H575">
            <v>-3819170</v>
          </cell>
          <cell r="K575">
            <v>-3819170</v>
          </cell>
        </row>
        <row r="576">
          <cell r="G576">
            <v>24217</v>
          </cell>
          <cell r="H576">
            <v>-9834500</v>
          </cell>
          <cell r="K576">
            <v>-9834500</v>
          </cell>
        </row>
        <row r="577">
          <cell r="G577">
            <v>24218</v>
          </cell>
          <cell r="H577">
            <v>-14453091</v>
          </cell>
          <cell r="K577">
            <v>-14453091</v>
          </cell>
        </row>
        <row r="578">
          <cell r="G578">
            <v>24219</v>
          </cell>
          <cell r="H578">
            <v>-1463461</v>
          </cell>
          <cell r="K578">
            <v>-1463461</v>
          </cell>
        </row>
        <row r="579">
          <cell r="G579">
            <v>24220</v>
          </cell>
          <cell r="H579">
            <v>-28929299</v>
          </cell>
          <cell r="K579">
            <v>-28929299</v>
          </cell>
        </row>
        <row r="580">
          <cell r="G580">
            <v>24221</v>
          </cell>
          <cell r="H580">
            <v>-22080867</v>
          </cell>
          <cell r="K580">
            <v>-22080867</v>
          </cell>
        </row>
        <row r="581">
          <cell r="G581">
            <v>24222</v>
          </cell>
          <cell r="H581">
            <v>-122684</v>
          </cell>
          <cell r="K581">
            <v>-122684</v>
          </cell>
        </row>
        <row r="582">
          <cell r="G582">
            <v>24223</v>
          </cell>
          <cell r="H582">
            <v>-89170000</v>
          </cell>
          <cell r="K582">
            <v>-89170000</v>
          </cell>
        </row>
        <row r="583">
          <cell r="G583">
            <v>24224</v>
          </cell>
          <cell r="H583">
            <v>-37500503</v>
          </cell>
          <cell r="K583">
            <v>-37500503</v>
          </cell>
        </row>
        <row r="584">
          <cell r="G584">
            <v>24225</v>
          </cell>
          <cell r="H584">
            <v>-3330414</v>
          </cell>
          <cell r="K584">
            <v>-3330414</v>
          </cell>
        </row>
        <row r="585">
          <cell r="G585">
            <v>24226</v>
          </cell>
          <cell r="H585">
            <v>-18156983</v>
          </cell>
          <cell r="K585">
            <v>-18156983</v>
          </cell>
        </row>
        <row r="586">
          <cell r="G586">
            <v>24227</v>
          </cell>
          <cell r="H586">
            <v>-3430853</v>
          </cell>
          <cell r="K586">
            <v>-3430853</v>
          </cell>
        </row>
        <row r="587">
          <cell r="G587">
            <v>24228</v>
          </cell>
          <cell r="H587">
            <v>-2547132</v>
          </cell>
          <cell r="K587">
            <v>-2547132</v>
          </cell>
        </row>
        <row r="588">
          <cell r="G588">
            <v>24229</v>
          </cell>
          <cell r="H588">
            <v>-2442307</v>
          </cell>
          <cell r="K588">
            <v>-2442307</v>
          </cell>
        </row>
        <row r="589">
          <cell r="G589">
            <v>24230</v>
          </cell>
          <cell r="H589">
            <v>-4230154</v>
          </cell>
          <cell r="K589">
            <v>-4230154</v>
          </cell>
        </row>
        <row r="590">
          <cell r="G590">
            <v>24296</v>
          </cell>
          <cell r="H590">
            <v>-18987866</v>
          </cell>
          <cell r="K590">
            <v>-18987866</v>
          </cell>
        </row>
        <row r="591">
          <cell r="G591">
            <v>24297</v>
          </cell>
          <cell r="H591">
            <v>-1777576</v>
          </cell>
          <cell r="K591">
            <v>-1777576</v>
          </cell>
        </row>
        <row r="592">
          <cell r="G592">
            <v>24298</v>
          </cell>
          <cell r="H592">
            <v>-25707445</v>
          </cell>
          <cell r="K592">
            <v>-25707445</v>
          </cell>
        </row>
        <row r="593">
          <cell r="G593">
            <v>24299</v>
          </cell>
          <cell r="H593">
            <v>-19525500</v>
          </cell>
          <cell r="K593">
            <v>-19525500</v>
          </cell>
        </row>
        <row r="594">
          <cell r="G594">
            <v>24300</v>
          </cell>
          <cell r="H594">
            <v>-723889</v>
          </cell>
          <cell r="K594">
            <v>-723889</v>
          </cell>
        </row>
        <row r="595">
          <cell r="G595">
            <v>24301</v>
          </cell>
          <cell r="H595">
            <v>-89726000</v>
          </cell>
          <cell r="K595">
            <v>-89726000</v>
          </cell>
        </row>
        <row r="596">
          <cell r="G596">
            <v>24302</v>
          </cell>
          <cell r="H596">
            <v>-39130748</v>
          </cell>
          <cell r="K596">
            <v>-39130748</v>
          </cell>
        </row>
        <row r="597">
          <cell r="G597">
            <v>24303</v>
          </cell>
          <cell r="H597">
            <v>-4750484</v>
          </cell>
          <cell r="K597">
            <v>-4750484</v>
          </cell>
        </row>
        <row r="598">
          <cell r="G598">
            <v>24304</v>
          </cell>
          <cell r="H598">
            <v>-3760050</v>
          </cell>
          <cell r="K598">
            <v>-3760050</v>
          </cell>
        </row>
        <row r="599">
          <cell r="G599">
            <v>24305</v>
          </cell>
          <cell r="H599">
            <v>-2490941</v>
          </cell>
          <cell r="K599">
            <v>-2490941</v>
          </cell>
        </row>
        <row r="600">
          <cell r="G600">
            <v>24306</v>
          </cell>
          <cell r="H600">
            <v>-4084670</v>
          </cell>
          <cell r="K600">
            <v>-4084670</v>
          </cell>
        </row>
        <row r="601">
          <cell r="G601">
            <v>24307</v>
          </cell>
          <cell r="H601">
            <v>-7262843</v>
          </cell>
          <cell r="K601">
            <v>-7262843</v>
          </cell>
        </row>
        <row r="602">
          <cell r="G602">
            <v>24308</v>
          </cell>
          <cell r="H602">
            <v>-17346141</v>
          </cell>
          <cell r="K602">
            <v>-17346141</v>
          </cell>
        </row>
        <row r="603">
          <cell r="G603">
            <v>24310</v>
          </cell>
          <cell r="H603">
            <v>-19669000</v>
          </cell>
          <cell r="K603">
            <v>-19669000</v>
          </cell>
        </row>
        <row r="604">
          <cell r="G604">
            <v>24311</v>
          </cell>
          <cell r="H604">
            <v>-10591000</v>
          </cell>
          <cell r="K604">
            <v>-10591000</v>
          </cell>
        </row>
        <row r="605">
          <cell r="G605">
            <v>24312</v>
          </cell>
          <cell r="H605">
            <v>-31773000</v>
          </cell>
          <cell r="K605">
            <v>-31773000</v>
          </cell>
        </row>
        <row r="606">
          <cell r="G606">
            <v>24313</v>
          </cell>
          <cell r="H606">
            <v>-19669000</v>
          </cell>
          <cell r="K606">
            <v>-19669000</v>
          </cell>
        </row>
        <row r="607">
          <cell r="G607">
            <v>24314</v>
          </cell>
          <cell r="H607">
            <v>-42364000</v>
          </cell>
          <cell r="K607">
            <v>-42364000</v>
          </cell>
        </row>
        <row r="608">
          <cell r="G608">
            <v>24315</v>
          </cell>
          <cell r="H608">
            <v>-10591000</v>
          </cell>
          <cell r="K608">
            <v>-10591000</v>
          </cell>
        </row>
        <row r="609">
          <cell r="G609">
            <v>24316</v>
          </cell>
          <cell r="H609">
            <v>-29503500</v>
          </cell>
          <cell r="K609">
            <v>-29503500</v>
          </cell>
        </row>
        <row r="610">
          <cell r="G610">
            <v>24317</v>
          </cell>
          <cell r="H610">
            <v>-31773000</v>
          </cell>
          <cell r="K610">
            <v>-31773000</v>
          </cell>
        </row>
        <row r="611">
          <cell r="G611">
            <v>24318</v>
          </cell>
          <cell r="H611">
            <v>-31773000</v>
          </cell>
          <cell r="K611">
            <v>-31773000</v>
          </cell>
        </row>
        <row r="612">
          <cell r="G612">
            <v>24319</v>
          </cell>
          <cell r="H612">
            <v>-42364000</v>
          </cell>
          <cell r="K612">
            <v>-42364000</v>
          </cell>
        </row>
        <row r="613">
          <cell r="G613">
            <v>24320</v>
          </cell>
          <cell r="I613">
            <v>-52955000</v>
          </cell>
          <cell r="K613">
            <v>-52955000</v>
          </cell>
        </row>
        <row r="614">
          <cell r="G614">
            <v>24321</v>
          </cell>
          <cell r="H614">
            <v>-29503500</v>
          </cell>
          <cell r="K614">
            <v>-29503500</v>
          </cell>
        </row>
        <row r="615">
          <cell r="G615">
            <v>24322</v>
          </cell>
          <cell r="H615">
            <v>-29503500</v>
          </cell>
          <cell r="K615">
            <v>-29503500</v>
          </cell>
        </row>
        <row r="616">
          <cell r="G616">
            <v>24323</v>
          </cell>
          <cell r="H616">
            <v>-4917250</v>
          </cell>
          <cell r="K616">
            <v>-4917250</v>
          </cell>
        </row>
        <row r="617">
          <cell r="G617">
            <v>24324</v>
          </cell>
          <cell r="H617">
            <v>-3404250</v>
          </cell>
          <cell r="K617">
            <v>-3404250</v>
          </cell>
        </row>
        <row r="618">
          <cell r="G618">
            <v>24325</v>
          </cell>
          <cell r="H618">
            <v>-3574356</v>
          </cell>
          <cell r="I618">
            <v>-1721144</v>
          </cell>
          <cell r="K618">
            <v>-5295500</v>
          </cell>
        </row>
        <row r="619">
          <cell r="G619">
            <v>24326</v>
          </cell>
          <cell r="H619">
            <v>-8323200</v>
          </cell>
          <cell r="K619">
            <v>-8323200</v>
          </cell>
        </row>
        <row r="620">
          <cell r="G620">
            <v>24327</v>
          </cell>
          <cell r="H620">
            <v>-4161600</v>
          </cell>
          <cell r="K620">
            <v>-4161600</v>
          </cell>
        </row>
        <row r="621">
          <cell r="G621">
            <v>24328</v>
          </cell>
          <cell r="H621">
            <v>-3736000</v>
          </cell>
          <cell r="K621">
            <v>-3736000</v>
          </cell>
        </row>
        <row r="622">
          <cell r="G622">
            <v>24329</v>
          </cell>
          <cell r="H622">
            <v>-3399578</v>
          </cell>
          <cell r="K622">
            <v>-3399578</v>
          </cell>
        </row>
        <row r="623">
          <cell r="G623">
            <v>24330</v>
          </cell>
          <cell r="H623">
            <v>-21182000</v>
          </cell>
          <cell r="K623">
            <v>-21182000</v>
          </cell>
        </row>
        <row r="624">
          <cell r="G624">
            <v>24411</v>
          </cell>
          <cell r="H624">
            <v>-19220704</v>
          </cell>
          <cell r="K624">
            <v>-19220704</v>
          </cell>
        </row>
        <row r="625">
          <cell r="G625">
            <v>24412</v>
          </cell>
          <cell r="H625">
            <v>-1166894</v>
          </cell>
          <cell r="K625">
            <v>-1166894</v>
          </cell>
        </row>
        <row r="626">
          <cell r="G626">
            <v>24413</v>
          </cell>
          <cell r="H626">
            <v>-27695440</v>
          </cell>
          <cell r="K626">
            <v>-27695440</v>
          </cell>
        </row>
        <row r="627">
          <cell r="G627">
            <v>24414</v>
          </cell>
          <cell r="H627">
            <v>-18387072</v>
          </cell>
          <cell r="K627">
            <v>-18387072</v>
          </cell>
        </row>
        <row r="628">
          <cell r="G628">
            <v>24415</v>
          </cell>
          <cell r="H628">
            <v>-259885</v>
          </cell>
          <cell r="K628">
            <v>-259885</v>
          </cell>
        </row>
        <row r="629">
          <cell r="G629">
            <v>24416</v>
          </cell>
          <cell r="H629">
            <v>-80305000</v>
          </cell>
          <cell r="K629">
            <v>-80305000</v>
          </cell>
        </row>
        <row r="630">
          <cell r="G630">
            <v>24417</v>
          </cell>
          <cell r="H630">
            <v>-38850758</v>
          </cell>
          <cell r="K630">
            <v>-38850758</v>
          </cell>
        </row>
        <row r="631">
          <cell r="G631">
            <v>24418</v>
          </cell>
          <cell r="H631">
            <v>-3571817</v>
          </cell>
          <cell r="K631">
            <v>-3571817</v>
          </cell>
        </row>
        <row r="632">
          <cell r="G632">
            <v>24419</v>
          </cell>
          <cell r="H632">
            <v>-2282075</v>
          </cell>
          <cell r="K632">
            <v>-2282075</v>
          </cell>
        </row>
        <row r="633">
          <cell r="G633">
            <v>24420</v>
          </cell>
          <cell r="H633">
            <v>-2153734</v>
          </cell>
          <cell r="K633">
            <v>-2153734</v>
          </cell>
        </row>
        <row r="634">
          <cell r="G634">
            <v>24421</v>
          </cell>
          <cell r="H634">
            <v>-4464356</v>
          </cell>
          <cell r="K634">
            <v>-4464356</v>
          </cell>
        </row>
        <row r="635">
          <cell r="G635">
            <v>24422</v>
          </cell>
          <cell r="H635">
            <v>-5980692</v>
          </cell>
          <cell r="K635">
            <v>-5980692</v>
          </cell>
        </row>
        <row r="636">
          <cell r="G636">
            <v>24423</v>
          </cell>
          <cell r="H636">
            <v>-16069918</v>
          </cell>
          <cell r="K636">
            <v>-16069918</v>
          </cell>
        </row>
        <row r="637">
          <cell r="G637">
            <v>24424</v>
          </cell>
          <cell r="H637">
            <v>-2913924</v>
          </cell>
          <cell r="K637">
            <v>-2913924</v>
          </cell>
        </row>
        <row r="638">
          <cell r="G638">
            <v>24425</v>
          </cell>
          <cell r="H638">
            <v>-4681800</v>
          </cell>
          <cell r="K638">
            <v>-4681800</v>
          </cell>
        </row>
        <row r="639">
          <cell r="G639">
            <v>24426</v>
          </cell>
          <cell r="H639">
            <v>-9363600</v>
          </cell>
          <cell r="K639">
            <v>-9363600</v>
          </cell>
        </row>
        <row r="640">
          <cell r="G640">
            <v>24427</v>
          </cell>
          <cell r="H640">
            <v>-4917250</v>
          </cell>
          <cell r="K640">
            <v>-4917250</v>
          </cell>
        </row>
        <row r="641">
          <cell r="G641">
            <v>24428</v>
          </cell>
          <cell r="H641">
            <v>-18156000</v>
          </cell>
          <cell r="K641">
            <v>-18156000</v>
          </cell>
        </row>
        <row r="642">
          <cell r="G642">
            <v>24429</v>
          </cell>
          <cell r="H642">
            <v>-27234000</v>
          </cell>
          <cell r="K642">
            <v>-27234000</v>
          </cell>
        </row>
        <row r="643">
          <cell r="G643">
            <v>24430</v>
          </cell>
          <cell r="H643">
            <v>-18156000</v>
          </cell>
          <cell r="K643">
            <v>-18156000</v>
          </cell>
        </row>
        <row r="644">
          <cell r="G644">
            <v>24431</v>
          </cell>
          <cell r="H644">
            <v>-39338000</v>
          </cell>
          <cell r="K644">
            <v>-39338000</v>
          </cell>
        </row>
        <row r="645">
          <cell r="G645">
            <v>24432</v>
          </cell>
          <cell r="H645">
            <v>-45390000</v>
          </cell>
          <cell r="K645">
            <v>-45390000</v>
          </cell>
        </row>
        <row r="646">
          <cell r="G646">
            <v>24433</v>
          </cell>
          <cell r="H646">
            <v>-27234000</v>
          </cell>
          <cell r="K646">
            <v>-27234000</v>
          </cell>
        </row>
        <row r="647">
          <cell r="G647">
            <v>24434</v>
          </cell>
          <cell r="H647">
            <v>-21938500</v>
          </cell>
          <cell r="K647">
            <v>-21938500</v>
          </cell>
        </row>
        <row r="648">
          <cell r="G648">
            <v>24435</v>
          </cell>
          <cell r="H648">
            <v>-18156000</v>
          </cell>
          <cell r="K648">
            <v>-18156000</v>
          </cell>
        </row>
        <row r="649">
          <cell r="G649">
            <v>24436</v>
          </cell>
          <cell r="H649">
            <v>-27234000</v>
          </cell>
          <cell r="K649">
            <v>-27234000</v>
          </cell>
        </row>
        <row r="650">
          <cell r="G650">
            <v>24437</v>
          </cell>
          <cell r="H650">
            <v>-24964500</v>
          </cell>
          <cell r="K650">
            <v>-24964500</v>
          </cell>
        </row>
        <row r="651">
          <cell r="G651">
            <v>24438</v>
          </cell>
          <cell r="H651">
            <v>-27234000</v>
          </cell>
          <cell r="K651">
            <v>-27234000</v>
          </cell>
        </row>
        <row r="652">
          <cell r="G652">
            <v>24439</v>
          </cell>
          <cell r="H652">
            <v>-9078000</v>
          </cell>
          <cell r="K652">
            <v>-9078000</v>
          </cell>
        </row>
        <row r="653">
          <cell r="G653">
            <v>24440</v>
          </cell>
          <cell r="H653">
            <v>-36312000</v>
          </cell>
          <cell r="K653">
            <v>-36312000</v>
          </cell>
        </row>
        <row r="654">
          <cell r="G654">
            <v>24441</v>
          </cell>
          <cell r="H654">
            <v>-27234000</v>
          </cell>
          <cell r="K654">
            <v>-27234000</v>
          </cell>
        </row>
        <row r="655">
          <cell r="G655">
            <v>24442</v>
          </cell>
          <cell r="H655">
            <v>-3026000</v>
          </cell>
          <cell r="K655">
            <v>-3026000</v>
          </cell>
        </row>
        <row r="656">
          <cell r="G656">
            <v>24443</v>
          </cell>
          <cell r="H656">
            <v>-4539000</v>
          </cell>
          <cell r="K656">
            <v>-4539000</v>
          </cell>
        </row>
        <row r="657">
          <cell r="G657">
            <v>24444</v>
          </cell>
          <cell r="H657">
            <v>-9078000</v>
          </cell>
          <cell r="K657">
            <v>-9078000</v>
          </cell>
        </row>
        <row r="658">
          <cell r="G658">
            <v>24516</v>
          </cell>
          <cell r="H658">
            <v>-15966356</v>
          </cell>
          <cell r="K658">
            <v>-15966356</v>
          </cell>
        </row>
        <row r="659">
          <cell r="G659">
            <v>24517</v>
          </cell>
          <cell r="H659">
            <v>-1513199</v>
          </cell>
          <cell r="K659">
            <v>-1513199</v>
          </cell>
        </row>
        <row r="660">
          <cell r="G660">
            <v>24518</v>
          </cell>
          <cell r="I660">
            <v>-25646307</v>
          </cell>
          <cell r="K660">
            <v>-25646307</v>
          </cell>
        </row>
        <row r="661">
          <cell r="G661">
            <v>24519</v>
          </cell>
          <cell r="H661">
            <v>-2340818</v>
          </cell>
          <cell r="I661">
            <v>-20975883</v>
          </cell>
          <cell r="K661">
            <v>-23316701</v>
          </cell>
        </row>
        <row r="662">
          <cell r="G662">
            <v>24520</v>
          </cell>
          <cell r="H662">
            <v>-191086</v>
          </cell>
          <cell r="K662">
            <v>-191086</v>
          </cell>
        </row>
        <row r="663">
          <cell r="G663">
            <v>24521</v>
          </cell>
          <cell r="H663">
            <v>-89672000</v>
          </cell>
          <cell r="K663">
            <v>-89672000</v>
          </cell>
        </row>
        <row r="664">
          <cell r="G664">
            <v>24522</v>
          </cell>
          <cell r="I664">
            <v>-40762988</v>
          </cell>
          <cell r="K664">
            <v>-40762988</v>
          </cell>
        </row>
        <row r="665">
          <cell r="G665">
            <v>24523</v>
          </cell>
          <cell r="H665">
            <v>-4811456</v>
          </cell>
          <cell r="K665">
            <v>-4811456</v>
          </cell>
        </row>
        <row r="666">
          <cell r="G666">
            <v>24524</v>
          </cell>
          <cell r="H666">
            <v>-4138097</v>
          </cell>
          <cell r="K666">
            <v>-4138097</v>
          </cell>
        </row>
        <row r="667">
          <cell r="G667">
            <v>24525</v>
          </cell>
          <cell r="H667">
            <v>-2195829</v>
          </cell>
          <cell r="K667">
            <v>-2195829</v>
          </cell>
        </row>
        <row r="668">
          <cell r="G668">
            <v>24526</v>
          </cell>
          <cell r="H668">
            <v>-5495073</v>
          </cell>
          <cell r="K668">
            <v>-5495073</v>
          </cell>
        </row>
        <row r="669">
          <cell r="G669">
            <v>24527</v>
          </cell>
          <cell r="H669">
            <v>-7593511</v>
          </cell>
          <cell r="K669">
            <v>-7593511</v>
          </cell>
        </row>
        <row r="670">
          <cell r="G670">
            <v>24528</v>
          </cell>
          <cell r="H670">
            <v>-17924516</v>
          </cell>
          <cell r="K670">
            <v>-17924516</v>
          </cell>
        </row>
        <row r="671">
          <cell r="G671">
            <v>24529</v>
          </cell>
          <cell r="H671">
            <v>-10591000</v>
          </cell>
          <cell r="K671">
            <v>-10591000</v>
          </cell>
        </row>
        <row r="672">
          <cell r="G672">
            <v>24530</v>
          </cell>
          <cell r="H672">
            <v>-15130000</v>
          </cell>
          <cell r="K672">
            <v>-15130000</v>
          </cell>
        </row>
        <row r="673">
          <cell r="G673">
            <v>24531</v>
          </cell>
          <cell r="H673">
            <v>-4539000</v>
          </cell>
          <cell r="K673">
            <v>-4539000</v>
          </cell>
        </row>
        <row r="674">
          <cell r="G674">
            <v>24532</v>
          </cell>
          <cell r="H674">
            <v>-26477500</v>
          </cell>
          <cell r="K674">
            <v>-26477500</v>
          </cell>
        </row>
        <row r="675">
          <cell r="G675">
            <v>24533</v>
          </cell>
          <cell r="H675">
            <v>-7565000</v>
          </cell>
          <cell r="K675">
            <v>-7565000</v>
          </cell>
        </row>
        <row r="676">
          <cell r="G676">
            <v>24534</v>
          </cell>
          <cell r="H676">
            <v>-31773000</v>
          </cell>
          <cell r="K676">
            <v>-31773000</v>
          </cell>
        </row>
        <row r="677">
          <cell r="G677">
            <v>24535</v>
          </cell>
          <cell r="H677">
            <v>-19669000</v>
          </cell>
          <cell r="K677">
            <v>-19669000</v>
          </cell>
        </row>
        <row r="678">
          <cell r="G678">
            <v>24536</v>
          </cell>
          <cell r="H678">
            <v>-52955000</v>
          </cell>
          <cell r="K678">
            <v>-52955000</v>
          </cell>
        </row>
        <row r="679">
          <cell r="G679">
            <v>24537</v>
          </cell>
          <cell r="H679">
            <v>-31773000</v>
          </cell>
          <cell r="K679">
            <v>-31773000</v>
          </cell>
        </row>
        <row r="680">
          <cell r="G680">
            <v>24538</v>
          </cell>
          <cell r="H680">
            <v>-31773000</v>
          </cell>
          <cell r="K680">
            <v>-31773000</v>
          </cell>
        </row>
        <row r="681">
          <cell r="G681">
            <v>24539</v>
          </cell>
          <cell r="H681">
            <v>-31773000</v>
          </cell>
          <cell r="K681">
            <v>-31773000</v>
          </cell>
        </row>
        <row r="682">
          <cell r="G682">
            <v>24540</v>
          </cell>
          <cell r="H682">
            <v>-31773000</v>
          </cell>
          <cell r="K682">
            <v>-31773000</v>
          </cell>
        </row>
        <row r="683">
          <cell r="G683">
            <v>24541</v>
          </cell>
          <cell r="H683">
            <v>-18156000</v>
          </cell>
          <cell r="K683">
            <v>-18156000</v>
          </cell>
        </row>
        <row r="684">
          <cell r="G684">
            <v>24542</v>
          </cell>
          <cell r="H684">
            <v>-31773000</v>
          </cell>
          <cell r="K684">
            <v>-31773000</v>
          </cell>
        </row>
        <row r="685">
          <cell r="G685">
            <v>24543</v>
          </cell>
          <cell r="H685">
            <v>-42364000</v>
          </cell>
          <cell r="K685">
            <v>-42364000</v>
          </cell>
        </row>
        <row r="686">
          <cell r="G686">
            <v>24544</v>
          </cell>
          <cell r="H686">
            <v>-10591000</v>
          </cell>
          <cell r="K686">
            <v>-10591000</v>
          </cell>
        </row>
        <row r="687">
          <cell r="G687">
            <v>24545</v>
          </cell>
          <cell r="H687">
            <v>-31773000</v>
          </cell>
          <cell r="K687">
            <v>-31773000</v>
          </cell>
        </row>
        <row r="688">
          <cell r="G688">
            <v>24546</v>
          </cell>
          <cell r="H688">
            <v>-21182000</v>
          </cell>
          <cell r="K688">
            <v>-21182000</v>
          </cell>
        </row>
        <row r="689">
          <cell r="G689">
            <v>24548</v>
          </cell>
          <cell r="H689">
            <v>-4917250</v>
          </cell>
          <cell r="K689">
            <v>-4917250</v>
          </cell>
        </row>
        <row r="690">
          <cell r="G690">
            <v>24549</v>
          </cell>
          <cell r="H690">
            <v>-3404250</v>
          </cell>
          <cell r="K690">
            <v>-3404250</v>
          </cell>
        </row>
        <row r="691">
          <cell r="G691">
            <v>24550</v>
          </cell>
          <cell r="H691">
            <v>-5295500</v>
          </cell>
          <cell r="K691">
            <v>-5295500</v>
          </cell>
        </row>
        <row r="692">
          <cell r="G692">
            <v>24551</v>
          </cell>
          <cell r="H692">
            <v>-4681800</v>
          </cell>
          <cell r="K692">
            <v>-4681800</v>
          </cell>
        </row>
        <row r="693">
          <cell r="G693">
            <v>24552</v>
          </cell>
          <cell r="H693">
            <v>-9363600</v>
          </cell>
          <cell r="K693">
            <v>-9363600</v>
          </cell>
        </row>
        <row r="694">
          <cell r="G694">
            <v>24553</v>
          </cell>
          <cell r="H694">
            <v>-5604000</v>
          </cell>
          <cell r="K694">
            <v>-5604000</v>
          </cell>
        </row>
        <row r="695">
          <cell r="G695">
            <v>24554</v>
          </cell>
          <cell r="H695">
            <v>-3399578</v>
          </cell>
          <cell r="K695">
            <v>-3399578</v>
          </cell>
        </row>
        <row r="696">
          <cell r="G696">
            <v>24555</v>
          </cell>
          <cell r="I696">
            <v>-15000000</v>
          </cell>
          <cell r="K696">
            <v>-15000000</v>
          </cell>
        </row>
        <row r="697">
          <cell r="G697">
            <v>24556</v>
          </cell>
          <cell r="H697">
            <v>-42364000</v>
          </cell>
          <cell r="K697">
            <v>-42364000</v>
          </cell>
        </row>
        <row r="698">
          <cell r="G698">
            <v>224624</v>
          </cell>
          <cell r="I698">
            <v>-21454016</v>
          </cell>
          <cell r="K698">
            <v>-21454016</v>
          </cell>
        </row>
        <row r="699">
          <cell r="G699">
            <v>224625</v>
          </cell>
          <cell r="H699">
            <v>-1465924</v>
          </cell>
          <cell r="K699">
            <v>-1465924</v>
          </cell>
        </row>
        <row r="700">
          <cell r="G700">
            <v>224626</v>
          </cell>
          <cell r="I700">
            <v>-27221740</v>
          </cell>
          <cell r="K700">
            <v>-27221740</v>
          </cell>
        </row>
        <row r="701">
          <cell r="G701">
            <v>224627</v>
          </cell>
          <cell r="H701">
            <v>-16368011</v>
          </cell>
          <cell r="K701">
            <v>-16368011</v>
          </cell>
        </row>
        <row r="702">
          <cell r="G702">
            <v>224628</v>
          </cell>
          <cell r="H702">
            <v>-528338</v>
          </cell>
          <cell r="K702">
            <v>-528338</v>
          </cell>
        </row>
        <row r="703">
          <cell r="G703">
            <v>224629</v>
          </cell>
          <cell r="I703">
            <v>-89452000</v>
          </cell>
          <cell r="K703">
            <v>-89452000</v>
          </cell>
        </row>
        <row r="704">
          <cell r="G704">
            <v>224630</v>
          </cell>
          <cell r="I704">
            <v>-40645717</v>
          </cell>
          <cell r="K704">
            <v>-40645717</v>
          </cell>
        </row>
        <row r="705">
          <cell r="G705">
            <v>224631</v>
          </cell>
          <cell r="H705">
            <v>-6406909</v>
          </cell>
          <cell r="K705">
            <v>-6406909</v>
          </cell>
        </row>
        <row r="706">
          <cell r="G706">
            <v>224632</v>
          </cell>
          <cell r="H706">
            <v>-3407998</v>
          </cell>
          <cell r="K706">
            <v>-3407998</v>
          </cell>
        </row>
        <row r="707">
          <cell r="G707">
            <v>224633</v>
          </cell>
          <cell r="I707">
            <v>-4306492</v>
          </cell>
          <cell r="K707">
            <v>-4306492</v>
          </cell>
        </row>
        <row r="708">
          <cell r="G708">
            <v>224634</v>
          </cell>
          <cell r="H708">
            <v>-3654704</v>
          </cell>
          <cell r="K708">
            <v>-3654704</v>
          </cell>
        </row>
        <row r="709">
          <cell r="G709">
            <v>224635</v>
          </cell>
          <cell r="H709">
            <v>-9113014</v>
          </cell>
          <cell r="K709">
            <v>-9113014</v>
          </cell>
        </row>
        <row r="710">
          <cell r="G710">
            <v>224636</v>
          </cell>
          <cell r="H710">
            <v>-12187531</v>
          </cell>
          <cell r="K710">
            <v>-12187531</v>
          </cell>
        </row>
        <row r="711">
          <cell r="G711">
            <v>224637</v>
          </cell>
          <cell r="H711">
            <v>-29503500</v>
          </cell>
          <cell r="K711">
            <v>-29503500</v>
          </cell>
        </row>
        <row r="712">
          <cell r="G712">
            <v>224638</v>
          </cell>
          <cell r="I712">
            <v>-39338000</v>
          </cell>
          <cell r="K712">
            <v>-39338000</v>
          </cell>
        </row>
        <row r="713">
          <cell r="G713">
            <v>224639</v>
          </cell>
          <cell r="H713">
            <v>-49172500</v>
          </cell>
          <cell r="K713">
            <v>-49172500</v>
          </cell>
        </row>
        <row r="714">
          <cell r="G714">
            <v>224640</v>
          </cell>
          <cell r="H714">
            <v>-3026000</v>
          </cell>
          <cell r="K714">
            <v>-3026000</v>
          </cell>
        </row>
        <row r="715">
          <cell r="G715">
            <v>224641</v>
          </cell>
          <cell r="I715">
            <v>-29503500</v>
          </cell>
          <cell r="K715">
            <v>-29503500</v>
          </cell>
        </row>
        <row r="716">
          <cell r="G716">
            <v>224642</v>
          </cell>
          <cell r="H716">
            <v>-19669000</v>
          </cell>
          <cell r="K716">
            <v>-19669000</v>
          </cell>
        </row>
        <row r="717">
          <cell r="G717">
            <v>224643</v>
          </cell>
          <cell r="I717">
            <v>-39338000</v>
          </cell>
          <cell r="K717">
            <v>-39338000</v>
          </cell>
        </row>
        <row r="718">
          <cell r="G718">
            <v>224644</v>
          </cell>
          <cell r="H718">
            <v>-9834500</v>
          </cell>
          <cell r="K718">
            <v>-9834500</v>
          </cell>
        </row>
        <row r="719">
          <cell r="G719">
            <v>224645</v>
          </cell>
          <cell r="I719">
            <v>-27234000</v>
          </cell>
          <cell r="K719">
            <v>-27234000</v>
          </cell>
        </row>
        <row r="720">
          <cell r="G720">
            <v>224646</v>
          </cell>
          <cell r="H720">
            <v>-19669000</v>
          </cell>
          <cell r="K720">
            <v>-19669000</v>
          </cell>
        </row>
        <row r="721">
          <cell r="G721">
            <v>224647</v>
          </cell>
          <cell r="H721">
            <v>-9078000</v>
          </cell>
          <cell r="K721">
            <v>-9078000</v>
          </cell>
        </row>
        <row r="722">
          <cell r="G722">
            <v>224648</v>
          </cell>
          <cell r="I722">
            <v>-29503500</v>
          </cell>
          <cell r="K722">
            <v>-29503500</v>
          </cell>
        </row>
        <row r="723">
          <cell r="G723">
            <v>224649</v>
          </cell>
          <cell r="I723">
            <v>-24964500</v>
          </cell>
          <cell r="K723">
            <v>-24964500</v>
          </cell>
        </row>
        <row r="724">
          <cell r="G724">
            <v>224650</v>
          </cell>
          <cell r="I724">
            <v>-29503500</v>
          </cell>
          <cell r="K724">
            <v>-29503500</v>
          </cell>
        </row>
        <row r="725">
          <cell r="G725">
            <v>224651</v>
          </cell>
          <cell r="I725">
            <v>-29503500</v>
          </cell>
          <cell r="K725">
            <v>-29503500</v>
          </cell>
        </row>
        <row r="726">
          <cell r="G726">
            <v>224652</v>
          </cell>
          <cell r="I726">
            <v>-39338000</v>
          </cell>
          <cell r="K726">
            <v>-39338000</v>
          </cell>
        </row>
        <row r="727">
          <cell r="G727">
            <v>224653</v>
          </cell>
          <cell r="H727">
            <v>-19669000</v>
          </cell>
          <cell r="K727">
            <v>-19669000</v>
          </cell>
        </row>
        <row r="728">
          <cell r="G728">
            <v>224654</v>
          </cell>
          <cell r="H728">
            <v>-3404250</v>
          </cell>
          <cell r="K728">
            <v>-3404250</v>
          </cell>
        </row>
        <row r="729">
          <cell r="G729">
            <v>224655</v>
          </cell>
          <cell r="H729">
            <v>-5295500</v>
          </cell>
          <cell r="K729">
            <v>-5295500</v>
          </cell>
        </row>
        <row r="730">
          <cell r="G730">
            <v>224656</v>
          </cell>
          <cell r="H730">
            <v>-4917250</v>
          </cell>
          <cell r="K730">
            <v>-4917250</v>
          </cell>
        </row>
        <row r="731">
          <cell r="G731">
            <v>224657</v>
          </cell>
          <cell r="H731">
            <v>-3156751</v>
          </cell>
          <cell r="K731">
            <v>-3156751</v>
          </cell>
        </row>
        <row r="732">
          <cell r="G732">
            <v>224658</v>
          </cell>
          <cell r="H732">
            <v>-11208000</v>
          </cell>
          <cell r="K732">
            <v>-11208000</v>
          </cell>
        </row>
        <row r="733">
          <cell r="G733">
            <v>224659</v>
          </cell>
          <cell r="H733">
            <v>-9363600</v>
          </cell>
          <cell r="K733">
            <v>-9363600</v>
          </cell>
        </row>
        <row r="734">
          <cell r="G734">
            <v>224660</v>
          </cell>
          <cell r="H734">
            <v>-4681800</v>
          </cell>
          <cell r="K734">
            <v>-4681800</v>
          </cell>
        </row>
        <row r="735">
          <cell r="G735">
            <v>224731</v>
          </cell>
          <cell r="H735">
            <v>-19539636</v>
          </cell>
          <cell r="K735">
            <v>-19539636</v>
          </cell>
        </row>
        <row r="736">
          <cell r="G736">
            <v>224732</v>
          </cell>
          <cell r="H736">
            <v>-1514716</v>
          </cell>
          <cell r="K736">
            <v>-1514716</v>
          </cell>
        </row>
        <row r="737">
          <cell r="G737">
            <v>224733</v>
          </cell>
          <cell r="I737">
            <v>-24288718</v>
          </cell>
          <cell r="K737">
            <v>-24288718</v>
          </cell>
        </row>
        <row r="738">
          <cell r="G738">
            <v>224734</v>
          </cell>
          <cell r="I738">
            <v>-20819399</v>
          </cell>
          <cell r="K738">
            <v>-20819399</v>
          </cell>
        </row>
        <row r="739">
          <cell r="G739">
            <v>224735</v>
          </cell>
          <cell r="H739">
            <v>-629592</v>
          </cell>
          <cell r="K739">
            <v>-629592</v>
          </cell>
        </row>
        <row r="740">
          <cell r="G740">
            <v>224736</v>
          </cell>
          <cell r="I740">
            <v>-89722000</v>
          </cell>
          <cell r="K740">
            <v>-89722000</v>
          </cell>
        </row>
        <row r="741">
          <cell r="G741">
            <v>224737</v>
          </cell>
          <cell r="I741">
            <v>-40236352</v>
          </cell>
          <cell r="K741">
            <v>-40236352</v>
          </cell>
        </row>
        <row r="742">
          <cell r="G742">
            <v>224738</v>
          </cell>
          <cell r="H742">
            <v>-4971322</v>
          </cell>
          <cell r="K742">
            <v>-4971322</v>
          </cell>
        </row>
        <row r="743">
          <cell r="G743">
            <v>224739</v>
          </cell>
          <cell r="H743">
            <v>-3280571</v>
          </cell>
          <cell r="K743">
            <v>-3280571</v>
          </cell>
        </row>
        <row r="744">
          <cell r="G744">
            <v>224740</v>
          </cell>
          <cell r="H744">
            <v>-2229880</v>
          </cell>
          <cell r="K744">
            <v>-2229880</v>
          </cell>
        </row>
        <row r="745">
          <cell r="G745">
            <v>224741</v>
          </cell>
          <cell r="H745">
            <v>-7646056</v>
          </cell>
          <cell r="K745">
            <v>-7646056</v>
          </cell>
        </row>
        <row r="746">
          <cell r="G746">
            <v>224742</v>
          </cell>
          <cell r="H746">
            <v>-7368579</v>
          </cell>
          <cell r="K746">
            <v>-7368579</v>
          </cell>
        </row>
        <row r="747">
          <cell r="G747">
            <v>224743</v>
          </cell>
          <cell r="H747">
            <v>-17187050</v>
          </cell>
          <cell r="K747">
            <v>-17187050</v>
          </cell>
        </row>
        <row r="748">
          <cell r="G748">
            <v>224744</v>
          </cell>
          <cell r="H748">
            <v>-3156751</v>
          </cell>
          <cell r="K748">
            <v>-3156751</v>
          </cell>
        </row>
        <row r="749">
          <cell r="G749">
            <v>224745</v>
          </cell>
          <cell r="H749">
            <v>-16812000</v>
          </cell>
          <cell r="K749">
            <v>-16812000</v>
          </cell>
        </row>
        <row r="750">
          <cell r="G750">
            <v>224746</v>
          </cell>
          <cell r="H750">
            <v>-8323200</v>
          </cell>
          <cell r="K750">
            <v>-8323200</v>
          </cell>
        </row>
        <row r="751">
          <cell r="G751">
            <v>224747</v>
          </cell>
          <cell r="H751">
            <v>-4161600</v>
          </cell>
          <cell r="K751">
            <v>-4161600</v>
          </cell>
        </row>
        <row r="752">
          <cell r="G752">
            <v>224748</v>
          </cell>
          <cell r="H752">
            <v>-3404250</v>
          </cell>
          <cell r="K752">
            <v>-3404250</v>
          </cell>
        </row>
        <row r="753">
          <cell r="G753">
            <v>224749</v>
          </cell>
          <cell r="H753">
            <v>-4539000</v>
          </cell>
          <cell r="K753">
            <v>-4539000</v>
          </cell>
        </row>
        <row r="754">
          <cell r="G754">
            <v>224750</v>
          </cell>
          <cell r="H754">
            <v>-4917250</v>
          </cell>
          <cell r="K754">
            <v>-4917250</v>
          </cell>
        </row>
        <row r="755">
          <cell r="G755">
            <v>224751</v>
          </cell>
          <cell r="H755">
            <v>-29503500</v>
          </cell>
          <cell r="K755">
            <v>-29503500</v>
          </cell>
        </row>
        <row r="756">
          <cell r="G756">
            <v>224752</v>
          </cell>
          <cell r="H756">
            <v>-36312000</v>
          </cell>
          <cell r="K756">
            <v>-36312000</v>
          </cell>
        </row>
        <row r="757">
          <cell r="G757">
            <v>224753</v>
          </cell>
          <cell r="H757">
            <v>-9834500</v>
          </cell>
          <cell r="K757">
            <v>-9834500</v>
          </cell>
        </row>
        <row r="758">
          <cell r="G758">
            <v>224754</v>
          </cell>
          <cell r="H758">
            <v>-39338000</v>
          </cell>
          <cell r="K758">
            <v>-39338000</v>
          </cell>
        </row>
        <row r="759">
          <cell r="G759">
            <v>224755</v>
          </cell>
          <cell r="H759">
            <v>-9834500</v>
          </cell>
          <cell r="K759">
            <v>-9834500</v>
          </cell>
        </row>
        <row r="760">
          <cell r="G760">
            <v>224756</v>
          </cell>
          <cell r="H760">
            <v>-19669000</v>
          </cell>
          <cell r="K760">
            <v>-19669000</v>
          </cell>
        </row>
        <row r="761">
          <cell r="G761">
            <v>224757</v>
          </cell>
          <cell r="H761">
            <v>-19669000</v>
          </cell>
          <cell r="K761">
            <v>-19669000</v>
          </cell>
        </row>
        <row r="762">
          <cell r="G762">
            <v>224758</v>
          </cell>
          <cell r="H762">
            <v>-43320549</v>
          </cell>
          <cell r="I762">
            <v>-5851951</v>
          </cell>
          <cell r="K762">
            <v>-49172500</v>
          </cell>
        </row>
        <row r="763">
          <cell r="G763">
            <v>224759</v>
          </cell>
          <cell r="H763">
            <v>-29503500</v>
          </cell>
          <cell r="K763">
            <v>-29503500</v>
          </cell>
        </row>
        <row r="764">
          <cell r="G764">
            <v>224760</v>
          </cell>
          <cell r="I764">
            <v>-29503500</v>
          </cell>
          <cell r="K764">
            <v>-29503500</v>
          </cell>
        </row>
        <row r="765">
          <cell r="G765">
            <v>224761</v>
          </cell>
          <cell r="I765">
            <v>-29503500</v>
          </cell>
          <cell r="K765">
            <v>-29503500</v>
          </cell>
        </row>
        <row r="766">
          <cell r="G766">
            <v>224762</v>
          </cell>
          <cell r="I766">
            <v>-29503500</v>
          </cell>
          <cell r="K766">
            <v>-29503500</v>
          </cell>
        </row>
        <row r="767">
          <cell r="G767">
            <v>224763</v>
          </cell>
          <cell r="H767">
            <v>-19669000</v>
          </cell>
          <cell r="K767">
            <v>-19669000</v>
          </cell>
        </row>
        <row r="768">
          <cell r="G768">
            <v>224764</v>
          </cell>
          <cell r="H768">
            <v>-29503500</v>
          </cell>
          <cell r="K768">
            <v>-29503500</v>
          </cell>
        </row>
        <row r="769">
          <cell r="G769">
            <v>224765</v>
          </cell>
          <cell r="H769">
            <v>-29503500</v>
          </cell>
          <cell r="K769">
            <v>-29503500</v>
          </cell>
        </row>
        <row r="770">
          <cell r="G770">
            <v>224766</v>
          </cell>
          <cell r="I770">
            <v>-39338000</v>
          </cell>
          <cell r="K770">
            <v>-39338000</v>
          </cell>
        </row>
        <row r="771">
          <cell r="G771">
            <v>224767</v>
          </cell>
          <cell r="H771">
            <v>-971308</v>
          </cell>
          <cell r="K771">
            <v>-971308</v>
          </cell>
        </row>
        <row r="772">
          <cell r="G772">
            <v>224858</v>
          </cell>
          <cell r="H772">
            <v>-15976303</v>
          </cell>
          <cell r="K772">
            <v>-15976303</v>
          </cell>
        </row>
        <row r="773">
          <cell r="G773">
            <v>224859</v>
          </cell>
          <cell r="H773">
            <v>-1276885</v>
          </cell>
          <cell r="K773">
            <v>-1276885</v>
          </cell>
        </row>
        <row r="774">
          <cell r="G774">
            <v>224860</v>
          </cell>
          <cell r="H774">
            <v>-20882758</v>
          </cell>
          <cell r="K774">
            <v>-20882758</v>
          </cell>
        </row>
        <row r="775">
          <cell r="G775">
            <v>224861</v>
          </cell>
          <cell r="H775">
            <v>-24540450</v>
          </cell>
          <cell r="K775">
            <v>-24540450</v>
          </cell>
        </row>
        <row r="776">
          <cell r="G776">
            <v>224862</v>
          </cell>
          <cell r="H776">
            <v>-319257</v>
          </cell>
          <cell r="K776">
            <v>-319257</v>
          </cell>
        </row>
        <row r="777">
          <cell r="G777">
            <v>224863</v>
          </cell>
          <cell r="H777">
            <v>-88854000</v>
          </cell>
          <cell r="K777">
            <v>-88854000</v>
          </cell>
        </row>
        <row r="778">
          <cell r="G778">
            <v>224864</v>
          </cell>
          <cell r="H778">
            <v>-39504247</v>
          </cell>
          <cell r="K778">
            <v>-39504247</v>
          </cell>
        </row>
        <row r="779">
          <cell r="G779">
            <v>224865</v>
          </cell>
          <cell r="H779">
            <v>-6760341</v>
          </cell>
          <cell r="K779">
            <v>-6760341</v>
          </cell>
        </row>
        <row r="780">
          <cell r="G780">
            <v>224866</v>
          </cell>
          <cell r="H780">
            <v>-16137253</v>
          </cell>
          <cell r="K780">
            <v>-16137253</v>
          </cell>
        </row>
        <row r="781">
          <cell r="G781">
            <v>224867</v>
          </cell>
          <cell r="H781">
            <v>-3143307</v>
          </cell>
          <cell r="K781">
            <v>-3143307</v>
          </cell>
        </row>
        <row r="782">
          <cell r="G782">
            <v>224868</v>
          </cell>
          <cell r="H782">
            <v>-3709063</v>
          </cell>
          <cell r="K782">
            <v>-3709063</v>
          </cell>
        </row>
        <row r="783">
          <cell r="G783">
            <v>224869</v>
          </cell>
          <cell r="H783">
            <v>-2197031</v>
          </cell>
          <cell r="K783">
            <v>-2197031</v>
          </cell>
        </row>
        <row r="784">
          <cell r="G784">
            <v>224870</v>
          </cell>
          <cell r="H784">
            <v>-7073396</v>
          </cell>
          <cell r="K784">
            <v>-7073396</v>
          </cell>
        </row>
        <row r="785">
          <cell r="G785">
            <v>224871</v>
          </cell>
          <cell r="H785">
            <v>-39338000</v>
          </cell>
          <cell r="K785">
            <v>-39338000</v>
          </cell>
        </row>
        <row r="786">
          <cell r="G786">
            <v>224872</v>
          </cell>
          <cell r="H786">
            <v>-49172500</v>
          </cell>
          <cell r="K786">
            <v>-49172500</v>
          </cell>
        </row>
        <row r="787">
          <cell r="G787">
            <v>224873</v>
          </cell>
          <cell r="H787">
            <v>-29503500</v>
          </cell>
          <cell r="K787">
            <v>-29503500</v>
          </cell>
        </row>
        <row r="788">
          <cell r="G788">
            <v>224874</v>
          </cell>
          <cell r="H788">
            <v>-29503500</v>
          </cell>
          <cell r="K788">
            <v>-29503500</v>
          </cell>
        </row>
        <row r="789">
          <cell r="G789">
            <v>224875</v>
          </cell>
          <cell r="H789">
            <v>-19669000</v>
          </cell>
          <cell r="K789">
            <v>-19669000</v>
          </cell>
        </row>
        <row r="790">
          <cell r="G790">
            <v>224876</v>
          </cell>
          <cell r="H790">
            <v>-40851000</v>
          </cell>
          <cell r="K790">
            <v>-40851000</v>
          </cell>
        </row>
        <row r="791">
          <cell r="G791">
            <v>224877</v>
          </cell>
          <cell r="H791">
            <v>-9834500</v>
          </cell>
          <cell r="K791">
            <v>-9834500</v>
          </cell>
        </row>
        <row r="792">
          <cell r="G792">
            <v>224878</v>
          </cell>
          <cell r="H792">
            <v>-39338000</v>
          </cell>
          <cell r="K792">
            <v>-39338000</v>
          </cell>
        </row>
        <row r="793">
          <cell r="G793">
            <v>224879</v>
          </cell>
          <cell r="H793">
            <v>-29503500</v>
          </cell>
          <cell r="K793">
            <v>-29503500</v>
          </cell>
        </row>
        <row r="794">
          <cell r="G794">
            <v>224880</v>
          </cell>
          <cell r="H794">
            <v>-19669000</v>
          </cell>
          <cell r="K794">
            <v>-19669000</v>
          </cell>
        </row>
        <row r="795">
          <cell r="G795">
            <v>224881</v>
          </cell>
          <cell r="H795">
            <v>-19669000</v>
          </cell>
          <cell r="K795">
            <v>-19669000</v>
          </cell>
        </row>
        <row r="796">
          <cell r="G796">
            <v>224882</v>
          </cell>
          <cell r="H796">
            <v>-29503500</v>
          </cell>
          <cell r="K796">
            <v>-29503500</v>
          </cell>
        </row>
        <row r="797">
          <cell r="G797">
            <v>224883</v>
          </cell>
          <cell r="H797">
            <v>-29503500</v>
          </cell>
          <cell r="K797">
            <v>-29503500</v>
          </cell>
        </row>
        <row r="798">
          <cell r="G798">
            <v>224884</v>
          </cell>
          <cell r="H798">
            <v>-29503500</v>
          </cell>
          <cell r="K798">
            <v>-29503500</v>
          </cell>
        </row>
        <row r="799">
          <cell r="G799">
            <v>224885</v>
          </cell>
          <cell r="H799">
            <v>-29503500</v>
          </cell>
          <cell r="K799">
            <v>-29503500</v>
          </cell>
        </row>
        <row r="800">
          <cell r="G800">
            <v>224886</v>
          </cell>
          <cell r="H800">
            <v>-5295500</v>
          </cell>
          <cell r="K800">
            <v>-5295500</v>
          </cell>
        </row>
        <row r="801">
          <cell r="G801">
            <v>224887</v>
          </cell>
          <cell r="H801">
            <v>-3026000</v>
          </cell>
          <cell r="K801">
            <v>-3026000</v>
          </cell>
        </row>
        <row r="802">
          <cell r="G802">
            <v>224888</v>
          </cell>
          <cell r="H802">
            <v>-4917250</v>
          </cell>
          <cell r="K802">
            <v>-4917250</v>
          </cell>
        </row>
        <row r="803">
          <cell r="G803">
            <v>224889</v>
          </cell>
          <cell r="H803">
            <v>-9363600</v>
          </cell>
          <cell r="K803">
            <v>-9363600</v>
          </cell>
        </row>
        <row r="804">
          <cell r="G804">
            <v>224890</v>
          </cell>
          <cell r="H804">
            <v>-4681800</v>
          </cell>
          <cell r="K804">
            <v>-4681800</v>
          </cell>
        </row>
        <row r="805">
          <cell r="G805">
            <v>224891</v>
          </cell>
          <cell r="H805">
            <v>-14944000</v>
          </cell>
          <cell r="K805">
            <v>-14944000</v>
          </cell>
        </row>
        <row r="806">
          <cell r="G806">
            <v>224892</v>
          </cell>
          <cell r="H806">
            <v>-6313502</v>
          </cell>
          <cell r="K806">
            <v>-6313502</v>
          </cell>
        </row>
        <row r="807">
          <cell r="G807">
            <v>224893</v>
          </cell>
          <cell r="H807">
            <v>-3156751</v>
          </cell>
          <cell r="K807">
            <v>-3156751</v>
          </cell>
        </row>
        <row r="808">
          <cell r="G808">
            <v>224894</v>
          </cell>
          <cell r="H808">
            <v>-1942616</v>
          </cell>
          <cell r="K808">
            <v>-1942616</v>
          </cell>
        </row>
        <row r="809">
          <cell r="G809">
            <v>224896</v>
          </cell>
          <cell r="I809">
            <v>-15000000</v>
          </cell>
          <cell r="K809">
            <v>-15000000</v>
          </cell>
        </row>
        <row r="810">
          <cell r="G810">
            <v>224967</v>
          </cell>
          <cell r="I810">
            <v>-13638707</v>
          </cell>
          <cell r="K810">
            <v>-13638707</v>
          </cell>
        </row>
        <row r="811">
          <cell r="G811">
            <v>224968</v>
          </cell>
          <cell r="H811">
            <v>-1139945</v>
          </cell>
          <cell r="K811">
            <v>-1139945</v>
          </cell>
        </row>
        <row r="812">
          <cell r="G812">
            <v>224969</v>
          </cell>
          <cell r="H812">
            <v>-32525070</v>
          </cell>
          <cell r="K812">
            <v>-32525070</v>
          </cell>
        </row>
        <row r="813">
          <cell r="G813">
            <v>224970</v>
          </cell>
          <cell r="I813">
            <v>-19516172</v>
          </cell>
          <cell r="K813">
            <v>-19516172</v>
          </cell>
        </row>
        <row r="814">
          <cell r="G814">
            <v>224971</v>
          </cell>
          <cell r="H814">
            <v>-219999</v>
          </cell>
          <cell r="K814">
            <v>-219999</v>
          </cell>
        </row>
        <row r="815">
          <cell r="G815">
            <v>224972</v>
          </cell>
          <cell r="H815">
            <v>-89852000</v>
          </cell>
          <cell r="K815">
            <v>-89852000</v>
          </cell>
        </row>
        <row r="816">
          <cell r="G816">
            <v>224973</v>
          </cell>
          <cell r="H816">
            <v>-40635225</v>
          </cell>
          <cell r="K816">
            <v>-40635225</v>
          </cell>
        </row>
        <row r="817">
          <cell r="G817">
            <v>224974</v>
          </cell>
          <cell r="H817">
            <v>-6115611</v>
          </cell>
          <cell r="K817">
            <v>-6115611</v>
          </cell>
        </row>
        <row r="818">
          <cell r="G818">
            <v>224975</v>
          </cell>
          <cell r="H818">
            <v>-17629776</v>
          </cell>
          <cell r="K818">
            <v>-17629776</v>
          </cell>
        </row>
        <row r="819">
          <cell r="G819">
            <v>224976</v>
          </cell>
          <cell r="H819">
            <v>-5632855</v>
          </cell>
          <cell r="K819">
            <v>-5632855</v>
          </cell>
        </row>
        <row r="820">
          <cell r="G820">
            <v>224977</v>
          </cell>
          <cell r="H820">
            <v>-5298043</v>
          </cell>
          <cell r="K820">
            <v>-5298043</v>
          </cell>
        </row>
        <row r="821">
          <cell r="G821">
            <v>224978</v>
          </cell>
          <cell r="H821">
            <v>-2407429</v>
          </cell>
          <cell r="K821">
            <v>-2407429</v>
          </cell>
        </row>
        <row r="822">
          <cell r="G822">
            <v>224979</v>
          </cell>
          <cell r="H822">
            <v>-6791460</v>
          </cell>
          <cell r="K822">
            <v>-6791460</v>
          </cell>
        </row>
        <row r="823">
          <cell r="G823">
            <v>224980</v>
          </cell>
          <cell r="H823">
            <v>-29503500</v>
          </cell>
          <cell r="K823">
            <v>-29503500</v>
          </cell>
        </row>
        <row r="824">
          <cell r="G824">
            <v>224981</v>
          </cell>
          <cell r="H824">
            <v>-29503500</v>
          </cell>
          <cell r="K824">
            <v>-29503500</v>
          </cell>
        </row>
        <row r="825">
          <cell r="G825">
            <v>224982</v>
          </cell>
          <cell r="H825">
            <v>-29503500</v>
          </cell>
          <cell r="K825">
            <v>-29503500</v>
          </cell>
        </row>
        <row r="826">
          <cell r="G826">
            <v>224983</v>
          </cell>
          <cell r="H826">
            <v>-29503500</v>
          </cell>
          <cell r="K826">
            <v>-29503500</v>
          </cell>
        </row>
        <row r="827">
          <cell r="G827">
            <v>224984</v>
          </cell>
          <cell r="H827">
            <v>-29503500</v>
          </cell>
          <cell r="K827">
            <v>-29503500</v>
          </cell>
        </row>
        <row r="828">
          <cell r="G828">
            <v>224985</v>
          </cell>
          <cell r="H828">
            <v>-19669000</v>
          </cell>
          <cell r="K828">
            <v>-19669000</v>
          </cell>
        </row>
        <row r="829">
          <cell r="G829">
            <v>224986</v>
          </cell>
          <cell r="H829">
            <v>-39338000</v>
          </cell>
          <cell r="K829">
            <v>-39338000</v>
          </cell>
        </row>
        <row r="830">
          <cell r="G830">
            <v>224987</v>
          </cell>
          <cell r="H830">
            <v>-19669000</v>
          </cell>
          <cell r="K830">
            <v>-19669000</v>
          </cell>
        </row>
        <row r="831">
          <cell r="G831">
            <v>224988</v>
          </cell>
          <cell r="H831">
            <v>-29503500</v>
          </cell>
          <cell r="K831">
            <v>-29503500</v>
          </cell>
        </row>
        <row r="832">
          <cell r="G832">
            <v>224989</v>
          </cell>
          <cell r="H832">
            <v>-29503500</v>
          </cell>
          <cell r="K832">
            <v>-29503500</v>
          </cell>
        </row>
        <row r="833">
          <cell r="G833">
            <v>224990</v>
          </cell>
          <cell r="H833">
            <v>-40851000</v>
          </cell>
          <cell r="K833">
            <v>-40851000</v>
          </cell>
        </row>
        <row r="834">
          <cell r="G834">
            <v>224991</v>
          </cell>
          <cell r="H834">
            <v>-9834500</v>
          </cell>
          <cell r="K834">
            <v>-9834500</v>
          </cell>
        </row>
        <row r="835">
          <cell r="G835">
            <v>224992</v>
          </cell>
          <cell r="H835">
            <v>-39338000</v>
          </cell>
          <cell r="K835">
            <v>-39338000</v>
          </cell>
        </row>
        <row r="836">
          <cell r="G836">
            <v>224993</v>
          </cell>
          <cell r="H836">
            <v>-49172500</v>
          </cell>
          <cell r="K836">
            <v>-49172500</v>
          </cell>
        </row>
        <row r="837">
          <cell r="G837">
            <v>224994</v>
          </cell>
          <cell r="H837">
            <v>-4917250</v>
          </cell>
          <cell r="K837">
            <v>-4917250</v>
          </cell>
        </row>
        <row r="838">
          <cell r="G838">
            <v>224995</v>
          </cell>
          <cell r="H838">
            <v>-42364000</v>
          </cell>
          <cell r="K838">
            <v>-42364000</v>
          </cell>
        </row>
        <row r="839">
          <cell r="G839">
            <v>224996</v>
          </cell>
          <cell r="H839">
            <v>-4917250</v>
          </cell>
          <cell r="K839">
            <v>-4917250</v>
          </cell>
        </row>
        <row r="840">
          <cell r="G840">
            <v>224997</v>
          </cell>
          <cell r="H840">
            <v>-3404250</v>
          </cell>
          <cell r="K840">
            <v>-3404250</v>
          </cell>
        </row>
        <row r="841">
          <cell r="G841">
            <v>224998</v>
          </cell>
          <cell r="H841">
            <v>-13112658</v>
          </cell>
          <cell r="K841">
            <v>-13112658</v>
          </cell>
        </row>
        <row r="842">
          <cell r="G842">
            <v>224999</v>
          </cell>
          <cell r="H842">
            <v>-1942616</v>
          </cell>
          <cell r="K842">
            <v>-1942616</v>
          </cell>
        </row>
        <row r="843">
          <cell r="G843">
            <v>225000</v>
          </cell>
          <cell r="H843">
            <v>-6313502</v>
          </cell>
          <cell r="K843">
            <v>-6313502</v>
          </cell>
        </row>
        <row r="844">
          <cell r="G844">
            <v>225001</v>
          </cell>
          <cell r="H844">
            <v>-3156751</v>
          </cell>
          <cell r="K844">
            <v>-3156751</v>
          </cell>
        </row>
        <row r="845">
          <cell r="G845">
            <v>225002</v>
          </cell>
          <cell r="H845">
            <v>-4681800</v>
          </cell>
          <cell r="K845">
            <v>-4681800</v>
          </cell>
        </row>
        <row r="846">
          <cell r="G846">
            <v>225003</v>
          </cell>
          <cell r="H846">
            <v>-9363600</v>
          </cell>
          <cell r="K846">
            <v>-9363600</v>
          </cell>
        </row>
        <row r="847">
          <cell r="G847">
            <v>225004</v>
          </cell>
          <cell r="H847">
            <v>-16812000</v>
          </cell>
          <cell r="K847">
            <v>-16812000</v>
          </cell>
        </row>
        <row r="848">
          <cell r="G848">
            <v>225005</v>
          </cell>
          <cell r="H848">
            <v>-18000000</v>
          </cell>
          <cell r="K848">
            <v>-18000000</v>
          </cell>
        </row>
        <row r="849">
          <cell r="G849">
            <v>225088</v>
          </cell>
          <cell r="H849">
            <v>-13199448</v>
          </cell>
          <cell r="K849">
            <v>-13199448</v>
          </cell>
        </row>
        <row r="850">
          <cell r="G850">
            <v>225089</v>
          </cell>
          <cell r="H850">
            <v>-967968</v>
          </cell>
          <cell r="K850">
            <v>-967968</v>
          </cell>
        </row>
        <row r="851">
          <cell r="G851">
            <v>225090</v>
          </cell>
          <cell r="H851">
            <v>-25083486</v>
          </cell>
          <cell r="K851">
            <v>-25083486</v>
          </cell>
        </row>
        <row r="852">
          <cell r="G852">
            <v>225091</v>
          </cell>
          <cell r="H852">
            <v>-20433298</v>
          </cell>
          <cell r="K852">
            <v>-20433298</v>
          </cell>
        </row>
        <row r="853">
          <cell r="G853">
            <v>225092</v>
          </cell>
          <cell r="H853">
            <v>-468958</v>
          </cell>
          <cell r="K853">
            <v>-468958</v>
          </cell>
        </row>
        <row r="854">
          <cell r="G854">
            <v>225093</v>
          </cell>
          <cell r="H854">
            <v>-4555257</v>
          </cell>
          <cell r="K854">
            <v>-4555257</v>
          </cell>
        </row>
        <row r="855">
          <cell r="G855">
            <v>225094</v>
          </cell>
          <cell r="H855">
            <v>-15139550</v>
          </cell>
          <cell r="K855">
            <v>-15139550</v>
          </cell>
        </row>
        <row r="856">
          <cell r="G856">
            <v>225095</v>
          </cell>
          <cell r="H856">
            <v>-4531749</v>
          </cell>
          <cell r="K856">
            <v>-4531749</v>
          </cell>
        </row>
        <row r="857">
          <cell r="G857">
            <v>225096</v>
          </cell>
          <cell r="H857">
            <v>-3605910</v>
          </cell>
          <cell r="K857">
            <v>-3605910</v>
          </cell>
        </row>
        <row r="858">
          <cell r="G858">
            <v>225097</v>
          </cell>
          <cell r="H858">
            <v>-1810363</v>
          </cell>
          <cell r="K858">
            <v>-1810363</v>
          </cell>
        </row>
        <row r="859">
          <cell r="G859">
            <v>225098</v>
          </cell>
          <cell r="H859">
            <v>-4962628</v>
          </cell>
          <cell r="K859">
            <v>-4962628</v>
          </cell>
        </row>
        <row r="860">
          <cell r="G860">
            <v>225099</v>
          </cell>
          <cell r="H860">
            <v>-88630000</v>
          </cell>
          <cell r="K860">
            <v>-88630000</v>
          </cell>
        </row>
        <row r="861">
          <cell r="G861">
            <v>225100</v>
          </cell>
          <cell r="H861">
            <v>-41663675</v>
          </cell>
          <cell r="K861">
            <v>-41663675</v>
          </cell>
        </row>
        <row r="862">
          <cell r="G862">
            <v>225101</v>
          </cell>
          <cell r="H862">
            <v>-29503500</v>
          </cell>
          <cell r="K862">
            <v>-29503500</v>
          </cell>
        </row>
        <row r="863">
          <cell r="G863">
            <v>225102</v>
          </cell>
          <cell r="H863">
            <v>-29503500</v>
          </cell>
          <cell r="K863">
            <v>-29503500</v>
          </cell>
        </row>
        <row r="864">
          <cell r="G864">
            <v>225103</v>
          </cell>
          <cell r="H864">
            <v>-29503500</v>
          </cell>
          <cell r="K864">
            <v>-29503500</v>
          </cell>
        </row>
        <row r="865">
          <cell r="G865">
            <v>225105</v>
          </cell>
          <cell r="H865">
            <v>-29503500</v>
          </cell>
          <cell r="K865">
            <v>-29503500</v>
          </cell>
        </row>
        <row r="866">
          <cell r="G866">
            <v>225106</v>
          </cell>
          <cell r="H866">
            <v>-49172500</v>
          </cell>
          <cell r="K866">
            <v>-49172500</v>
          </cell>
        </row>
        <row r="867">
          <cell r="G867">
            <v>225107</v>
          </cell>
          <cell r="H867">
            <v>-19669000</v>
          </cell>
          <cell r="K867">
            <v>-19669000</v>
          </cell>
        </row>
        <row r="868">
          <cell r="G868">
            <v>225108</v>
          </cell>
          <cell r="H868">
            <v>-39338000</v>
          </cell>
          <cell r="K868">
            <v>-39338000</v>
          </cell>
        </row>
        <row r="869">
          <cell r="G869">
            <v>225109</v>
          </cell>
          <cell r="H869">
            <v>-19669000</v>
          </cell>
          <cell r="K869">
            <v>-19669000</v>
          </cell>
        </row>
        <row r="870">
          <cell r="G870">
            <v>225110</v>
          </cell>
          <cell r="H870">
            <v>-27234000</v>
          </cell>
          <cell r="K870">
            <v>-27234000</v>
          </cell>
        </row>
        <row r="871">
          <cell r="G871">
            <v>225111</v>
          </cell>
          <cell r="H871">
            <v>-39338000</v>
          </cell>
          <cell r="K871">
            <v>-39338000</v>
          </cell>
        </row>
        <row r="872">
          <cell r="G872">
            <v>225112</v>
          </cell>
          <cell r="H872">
            <v>-9834500</v>
          </cell>
          <cell r="K872">
            <v>-9834500</v>
          </cell>
        </row>
        <row r="873">
          <cell r="G873">
            <v>225113</v>
          </cell>
          <cell r="H873">
            <v>-40851000</v>
          </cell>
          <cell r="K873">
            <v>-40851000</v>
          </cell>
        </row>
        <row r="874">
          <cell r="G874">
            <v>225114</v>
          </cell>
          <cell r="H874">
            <v>-29503500</v>
          </cell>
          <cell r="K874">
            <v>-29503500</v>
          </cell>
        </row>
        <row r="875">
          <cell r="G875">
            <v>225115</v>
          </cell>
          <cell r="H875">
            <v>-1942616</v>
          </cell>
          <cell r="K875">
            <v>-1942616</v>
          </cell>
        </row>
        <row r="876">
          <cell r="G876">
            <v>225116</v>
          </cell>
          <cell r="H876">
            <v>-3156751</v>
          </cell>
          <cell r="K876">
            <v>-3156751</v>
          </cell>
        </row>
        <row r="877">
          <cell r="G877">
            <v>225117</v>
          </cell>
          <cell r="H877">
            <v>-6313502</v>
          </cell>
          <cell r="K877">
            <v>-6313502</v>
          </cell>
        </row>
        <row r="878">
          <cell r="G878">
            <v>225118</v>
          </cell>
          <cell r="H878">
            <v>-3404250</v>
          </cell>
          <cell r="K878">
            <v>-3404250</v>
          </cell>
        </row>
        <row r="879">
          <cell r="G879">
            <v>225119</v>
          </cell>
          <cell r="H879">
            <v>-4917250</v>
          </cell>
          <cell r="K879">
            <v>-4917250</v>
          </cell>
        </row>
        <row r="880">
          <cell r="G880">
            <v>225120</v>
          </cell>
          <cell r="H880">
            <v>-4917250</v>
          </cell>
          <cell r="K880">
            <v>-4917250</v>
          </cell>
        </row>
        <row r="881">
          <cell r="G881">
            <v>225121</v>
          </cell>
          <cell r="H881">
            <v>-4681800</v>
          </cell>
          <cell r="K881">
            <v>-4681800</v>
          </cell>
        </row>
        <row r="882">
          <cell r="G882">
            <v>225122</v>
          </cell>
          <cell r="H882">
            <v>-9363600</v>
          </cell>
          <cell r="K882">
            <v>-9363600</v>
          </cell>
        </row>
        <row r="883">
          <cell r="G883">
            <v>225123</v>
          </cell>
          <cell r="H883">
            <v>-4681800</v>
          </cell>
          <cell r="K883">
            <v>-4681800</v>
          </cell>
        </row>
        <row r="884">
          <cell r="G884">
            <v>225124</v>
          </cell>
          <cell r="H884">
            <v>-16812000</v>
          </cell>
          <cell r="K884">
            <v>-16812000</v>
          </cell>
        </row>
        <row r="885">
          <cell r="G885">
            <v>225125</v>
          </cell>
          <cell r="H885">
            <v>-19669000</v>
          </cell>
          <cell r="K885">
            <v>-19669000</v>
          </cell>
        </row>
        <row r="886">
          <cell r="G886">
            <v>225126</v>
          </cell>
          <cell r="H886">
            <v>-900000</v>
          </cell>
          <cell r="K886">
            <v>-900000</v>
          </cell>
        </row>
        <row r="887">
          <cell r="G887">
            <v>225127</v>
          </cell>
          <cell r="H887">
            <v>-1800000</v>
          </cell>
          <cell r="K887">
            <v>-1800000</v>
          </cell>
        </row>
        <row r="888">
          <cell r="G888">
            <v>225128</v>
          </cell>
          <cell r="H888">
            <v>-2700000</v>
          </cell>
          <cell r="K888">
            <v>-2700000</v>
          </cell>
        </row>
        <row r="889">
          <cell r="G889">
            <v>225129</v>
          </cell>
          <cell r="H889">
            <v>-2700000</v>
          </cell>
          <cell r="K889">
            <v>-2700000</v>
          </cell>
        </row>
        <row r="890">
          <cell r="G890">
            <v>225130</v>
          </cell>
          <cell r="H890">
            <v>-1800000</v>
          </cell>
          <cell r="K890">
            <v>-1800000</v>
          </cell>
        </row>
        <row r="891">
          <cell r="G891">
            <v>225131</v>
          </cell>
          <cell r="H891">
            <v>-1800000</v>
          </cell>
          <cell r="K891">
            <v>-1800000</v>
          </cell>
        </row>
        <row r="892">
          <cell r="G892">
            <v>225132</v>
          </cell>
          <cell r="H892">
            <v>-2700000</v>
          </cell>
          <cell r="K892">
            <v>-2700000</v>
          </cell>
        </row>
        <row r="893">
          <cell r="G893">
            <v>225133</v>
          </cell>
          <cell r="H893">
            <v>-1800000</v>
          </cell>
          <cell r="K893">
            <v>-1800000</v>
          </cell>
        </row>
        <row r="894">
          <cell r="G894">
            <v>225134</v>
          </cell>
          <cell r="H894">
            <v>-2700000</v>
          </cell>
          <cell r="K894">
            <v>-2700000</v>
          </cell>
        </row>
        <row r="895">
          <cell r="G895">
            <v>225135</v>
          </cell>
          <cell r="H895">
            <v>-1800000</v>
          </cell>
          <cell r="K895">
            <v>-1800000</v>
          </cell>
        </row>
        <row r="896">
          <cell r="G896">
            <v>225136</v>
          </cell>
          <cell r="H896">
            <v>-2700000</v>
          </cell>
          <cell r="K896">
            <v>-2700000</v>
          </cell>
        </row>
        <row r="897">
          <cell r="G897">
            <v>225137</v>
          </cell>
          <cell r="H897">
            <v>-1800000</v>
          </cell>
          <cell r="K897">
            <v>-1800000</v>
          </cell>
        </row>
        <row r="898">
          <cell r="G898">
            <v>225138</v>
          </cell>
          <cell r="H898">
            <v>-2700000</v>
          </cell>
          <cell r="K898">
            <v>-2700000</v>
          </cell>
        </row>
        <row r="899">
          <cell r="G899">
            <v>225139</v>
          </cell>
          <cell r="H899">
            <v>-1800000</v>
          </cell>
          <cell r="K899">
            <v>-1800000</v>
          </cell>
        </row>
        <row r="900">
          <cell r="G900">
            <v>225140</v>
          </cell>
          <cell r="H900">
            <v>-1800000</v>
          </cell>
          <cell r="K900">
            <v>-1800000</v>
          </cell>
        </row>
        <row r="901">
          <cell r="G901">
            <v>225141</v>
          </cell>
          <cell r="H901">
            <v>-27234000</v>
          </cell>
          <cell r="K901">
            <v>-27234000</v>
          </cell>
        </row>
        <row r="902">
          <cell r="G902">
            <v>225211</v>
          </cell>
          <cell r="H902">
            <v>-19847717</v>
          </cell>
          <cell r="K902">
            <v>-19847717</v>
          </cell>
        </row>
        <row r="903">
          <cell r="G903">
            <v>225212</v>
          </cell>
          <cell r="H903">
            <v>-1182614</v>
          </cell>
          <cell r="K903">
            <v>-1182614</v>
          </cell>
        </row>
        <row r="904">
          <cell r="G904">
            <v>225213</v>
          </cell>
          <cell r="H904">
            <v>-27611725</v>
          </cell>
          <cell r="K904">
            <v>-27611725</v>
          </cell>
        </row>
        <row r="905">
          <cell r="G905">
            <v>225214</v>
          </cell>
          <cell r="H905">
            <v>-17979070</v>
          </cell>
          <cell r="K905">
            <v>-17979070</v>
          </cell>
        </row>
        <row r="906">
          <cell r="G906">
            <v>225215</v>
          </cell>
          <cell r="H906">
            <v>-415463</v>
          </cell>
          <cell r="K906">
            <v>-415463</v>
          </cell>
        </row>
        <row r="907">
          <cell r="G907">
            <v>225216</v>
          </cell>
          <cell r="H907">
            <v>-89626000</v>
          </cell>
          <cell r="K907">
            <v>-89626000</v>
          </cell>
        </row>
        <row r="908">
          <cell r="G908">
            <v>225217</v>
          </cell>
          <cell r="H908">
            <v>-41342467</v>
          </cell>
          <cell r="K908">
            <v>-41342467</v>
          </cell>
        </row>
        <row r="909">
          <cell r="G909">
            <v>225218</v>
          </cell>
          <cell r="H909">
            <v>-6533399</v>
          </cell>
          <cell r="K909">
            <v>-6533399</v>
          </cell>
        </row>
        <row r="910">
          <cell r="G910">
            <v>225219</v>
          </cell>
          <cell r="H910">
            <v>-19162822</v>
          </cell>
          <cell r="K910">
            <v>-19162822</v>
          </cell>
        </row>
        <row r="911">
          <cell r="G911">
            <v>225220</v>
          </cell>
          <cell r="H911">
            <v>-5353896</v>
          </cell>
          <cell r="K911">
            <v>-5353896</v>
          </cell>
        </row>
        <row r="912">
          <cell r="G912">
            <v>225221</v>
          </cell>
          <cell r="H912">
            <v>-3061271</v>
          </cell>
          <cell r="K912">
            <v>-3061271</v>
          </cell>
        </row>
        <row r="913">
          <cell r="G913">
            <v>225222</v>
          </cell>
          <cell r="H913">
            <v>-2242809</v>
          </cell>
          <cell r="K913">
            <v>-2242809</v>
          </cell>
        </row>
        <row r="914">
          <cell r="G914">
            <v>225223</v>
          </cell>
          <cell r="H914">
            <v>-6359324</v>
          </cell>
          <cell r="K914">
            <v>-6359324</v>
          </cell>
        </row>
        <row r="915">
          <cell r="G915">
            <v>225224</v>
          </cell>
          <cell r="H915">
            <v>-16812000</v>
          </cell>
          <cell r="K915">
            <v>-16812000</v>
          </cell>
        </row>
        <row r="916">
          <cell r="G916">
            <v>225225</v>
          </cell>
          <cell r="H916">
            <v>-9363600</v>
          </cell>
          <cell r="K916">
            <v>-9363600</v>
          </cell>
        </row>
        <row r="917">
          <cell r="G917">
            <v>225226</v>
          </cell>
          <cell r="H917">
            <v>-3121200</v>
          </cell>
          <cell r="K917">
            <v>-3121200</v>
          </cell>
        </row>
        <row r="918">
          <cell r="G918">
            <v>225227</v>
          </cell>
          <cell r="H918">
            <v>-3399578</v>
          </cell>
          <cell r="K918">
            <v>-3399578</v>
          </cell>
        </row>
        <row r="919">
          <cell r="G919">
            <v>225228</v>
          </cell>
          <cell r="H919">
            <v>-1699789</v>
          </cell>
          <cell r="K919">
            <v>-1699789</v>
          </cell>
        </row>
        <row r="920">
          <cell r="G920">
            <v>225229</v>
          </cell>
          <cell r="H920">
            <v>-34967088</v>
          </cell>
          <cell r="K920">
            <v>-34967088</v>
          </cell>
        </row>
        <row r="921">
          <cell r="G921">
            <v>225230</v>
          </cell>
          <cell r="H921">
            <v>-31773000</v>
          </cell>
          <cell r="K921">
            <v>-31773000</v>
          </cell>
        </row>
        <row r="922">
          <cell r="G922">
            <v>225231</v>
          </cell>
          <cell r="H922">
            <v>-31773000</v>
          </cell>
          <cell r="K922">
            <v>-31773000</v>
          </cell>
        </row>
        <row r="923">
          <cell r="G923">
            <v>225232</v>
          </cell>
          <cell r="H923">
            <v>-29503500</v>
          </cell>
          <cell r="K923">
            <v>-29503500</v>
          </cell>
        </row>
        <row r="924">
          <cell r="G924">
            <v>225233</v>
          </cell>
          <cell r="H924">
            <v>-52955000</v>
          </cell>
          <cell r="K924">
            <v>-52955000</v>
          </cell>
        </row>
        <row r="925">
          <cell r="G925">
            <v>225234</v>
          </cell>
          <cell r="H925">
            <v>-18156000</v>
          </cell>
          <cell r="K925">
            <v>-18156000</v>
          </cell>
        </row>
        <row r="926">
          <cell r="G926">
            <v>225235</v>
          </cell>
          <cell r="H926">
            <v>-29503500</v>
          </cell>
          <cell r="K926">
            <v>-29503500</v>
          </cell>
        </row>
        <row r="927">
          <cell r="G927">
            <v>225236</v>
          </cell>
          <cell r="H927">
            <v>-34042500</v>
          </cell>
          <cell r="K927">
            <v>-34042500</v>
          </cell>
        </row>
        <row r="928">
          <cell r="G928">
            <v>225237</v>
          </cell>
          <cell r="H928">
            <v>-4539000</v>
          </cell>
          <cell r="K928">
            <v>-4539000</v>
          </cell>
        </row>
        <row r="929">
          <cell r="G929">
            <v>225238</v>
          </cell>
          <cell r="H929">
            <v>-10591000</v>
          </cell>
          <cell r="K929">
            <v>-10591000</v>
          </cell>
        </row>
        <row r="930">
          <cell r="G930">
            <v>225239</v>
          </cell>
          <cell r="H930">
            <v>-39338000</v>
          </cell>
          <cell r="K930">
            <v>-39338000</v>
          </cell>
        </row>
        <row r="931">
          <cell r="G931">
            <v>225240</v>
          </cell>
          <cell r="H931">
            <v>-36312000</v>
          </cell>
          <cell r="K931">
            <v>-36312000</v>
          </cell>
        </row>
        <row r="932">
          <cell r="G932">
            <v>225241</v>
          </cell>
          <cell r="H932">
            <v>-21182000</v>
          </cell>
          <cell r="K932">
            <v>-21182000</v>
          </cell>
        </row>
        <row r="933">
          <cell r="G933">
            <v>225242</v>
          </cell>
          <cell r="H933">
            <v>-31773000</v>
          </cell>
          <cell r="K933">
            <v>-31773000</v>
          </cell>
        </row>
        <row r="934">
          <cell r="G934">
            <v>225243</v>
          </cell>
          <cell r="H934">
            <v>-31773000</v>
          </cell>
          <cell r="K934">
            <v>-31773000</v>
          </cell>
        </row>
        <row r="935">
          <cell r="G935">
            <v>225244</v>
          </cell>
          <cell r="H935">
            <v>-21182000</v>
          </cell>
          <cell r="K935">
            <v>-21182000</v>
          </cell>
        </row>
        <row r="936">
          <cell r="G936">
            <v>225245</v>
          </cell>
          <cell r="H936">
            <v>-34042500</v>
          </cell>
          <cell r="K936">
            <v>-34042500</v>
          </cell>
        </row>
        <row r="937">
          <cell r="G937">
            <v>225246</v>
          </cell>
          <cell r="H937">
            <v>-42364000</v>
          </cell>
          <cell r="K937">
            <v>-42364000</v>
          </cell>
        </row>
        <row r="938">
          <cell r="G938">
            <v>225247</v>
          </cell>
          <cell r="H938">
            <v>-4917250</v>
          </cell>
          <cell r="K938">
            <v>-4917250</v>
          </cell>
        </row>
        <row r="939">
          <cell r="G939">
            <v>225248</v>
          </cell>
          <cell r="H939">
            <v>-4917250</v>
          </cell>
          <cell r="K939">
            <v>-4917250</v>
          </cell>
        </row>
        <row r="940">
          <cell r="G940">
            <v>225249</v>
          </cell>
          <cell r="H940">
            <v>-3404250</v>
          </cell>
          <cell r="K940">
            <v>-3404250</v>
          </cell>
        </row>
        <row r="941">
          <cell r="G941">
            <v>225327</v>
          </cell>
          <cell r="H941">
            <v>-99736</v>
          </cell>
          <cell r="I941">
            <v>-15296824</v>
          </cell>
          <cell r="K941">
            <v>-15396560</v>
          </cell>
        </row>
        <row r="942">
          <cell r="G942">
            <v>225328</v>
          </cell>
          <cell r="H942">
            <v>-2042974</v>
          </cell>
          <cell r="K942">
            <v>-2042974</v>
          </cell>
        </row>
        <row r="943">
          <cell r="G943">
            <v>225329</v>
          </cell>
          <cell r="H943">
            <v>-29135619</v>
          </cell>
          <cell r="K943">
            <v>-29135619</v>
          </cell>
        </row>
        <row r="944">
          <cell r="G944">
            <v>225330</v>
          </cell>
          <cell r="H944">
            <v>-20005011</v>
          </cell>
          <cell r="K944">
            <v>-20005011</v>
          </cell>
        </row>
        <row r="945">
          <cell r="G945">
            <v>225331</v>
          </cell>
          <cell r="H945">
            <v>-501290</v>
          </cell>
          <cell r="K945">
            <v>-501290</v>
          </cell>
        </row>
        <row r="946">
          <cell r="G946">
            <v>225332</v>
          </cell>
          <cell r="H946">
            <v>-15619484</v>
          </cell>
          <cell r="I946">
            <v>-74120516</v>
          </cell>
          <cell r="K946">
            <v>-89740000</v>
          </cell>
        </row>
        <row r="947">
          <cell r="G947">
            <v>225333</v>
          </cell>
          <cell r="H947">
            <v>-40925315</v>
          </cell>
          <cell r="K947">
            <v>-40925315</v>
          </cell>
        </row>
        <row r="948">
          <cell r="G948">
            <v>225334</v>
          </cell>
          <cell r="I948">
            <v>-4313750</v>
          </cell>
          <cell r="K948">
            <v>-4313750</v>
          </cell>
        </row>
        <row r="949">
          <cell r="G949">
            <v>225335</v>
          </cell>
          <cell r="I949">
            <v>-21928151</v>
          </cell>
          <cell r="K949">
            <v>-21928151</v>
          </cell>
        </row>
        <row r="950">
          <cell r="G950">
            <v>225336</v>
          </cell>
          <cell r="I950">
            <v>-4770044</v>
          </cell>
          <cell r="K950">
            <v>-4770044</v>
          </cell>
        </row>
        <row r="951">
          <cell r="G951">
            <v>225337</v>
          </cell>
          <cell r="I951">
            <v>-4192336</v>
          </cell>
          <cell r="K951">
            <v>-4192336</v>
          </cell>
        </row>
        <row r="952">
          <cell r="G952">
            <v>225338</v>
          </cell>
          <cell r="I952">
            <v>-3281038</v>
          </cell>
          <cell r="K952">
            <v>-3281038</v>
          </cell>
        </row>
        <row r="953">
          <cell r="G953">
            <v>225339</v>
          </cell>
          <cell r="I953">
            <v>-5892816</v>
          </cell>
          <cell r="K953">
            <v>-5892816</v>
          </cell>
        </row>
        <row r="954">
          <cell r="G954">
            <v>225347</v>
          </cell>
          <cell r="I954">
            <v>-10692229</v>
          </cell>
          <cell r="K954">
            <v>-10692229</v>
          </cell>
        </row>
        <row r="955">
          <cell r="G955">
            <v>225348</v>
          </cell>
          <cell r="I955">
            <v>-1947819</v>
          </cell>
          <cell r="K955">
            <v>-1947819</v>
          </cell>
        </row>
        <row r="956">
          <cell r="G956">
            <v>225349</v>
          </cell>
          <cell r="I956">
            <v>-24758804</v>
          </cell>
          <cell r="K956">
            <v>-24758804</v>
          </cell>
        </row>
        <row r="957">
          <cell r="G957">
            <v>225350</v>
          </cell>
          <cell r="I957">
            <v>-21672371</v>
          </cell>
          <cell r="K957">
            <v>-21672371</v>
          </cell>
        </row>
        <row r="958">
          <cell r="G958">
            <v>225351</v>
          </cell>
          <cell r="I958">
            <v>-351049</v>
          </cell>
          <cell r="K958">
            <v>-351049</v>
          </cell>
        </row>
        <row r="959">
          <cell r="G959">
            <v>225352</v>
          </cell>
          <cell r="I959">
            <v>-81122000</v>
          </cell>
          <cell r="K959">
            <v>-81122000</v>
          </cell>
        </row>
        <row r="960">
          <cell r="G960">
            <v>225353</v>
          </cell>
          <cell r="I960">
            <v>-22354332</v>
          </cell>
          <cell r="K960">
            <v>-22354332</v>
          </cell>
        </row>
        <row r="961">
          <cell r="G961">
            <v>225354</v>
          </cell>
          <cell r="I961">
            <v>-1961349</v>
          </cell>
          <cell r="K961">
            <v>-1961349</v>
          </cell>
        </row>
        <row r="962">
          <cell r="G962">
            <v>225355</v>
          </cell>
          <cell r="I962">
            <v>-19924627</v>
          </cell>
          <cell r="K962">
            <v>-19924627</v>
          </cell>
        </row>
        <row r="963">
          <cell r="G963">
            <v>225356</v>
          </cell>
          <cell r="I963">
            <v>-1683554</v>
          </cell>
          <cell r="K963">
            <v>-1683554</v>
          </cell>
        </row>
        <row r="964">
          <cell r="G964">
            <v>225357</v>
          </cell>
          <cell r="I964">
            <v>-4558324</v>
          </cell>
          <cell r="K964">
            <v>-4558324</v>
          </cell>
        </row>
        <row r="965">
          <cell r="G965">
            <v>225358</v>
          </cell>
          <cell r="I965">
            <v>-2054243</v>
          </cell>
          <cell r="K965">
            <v>-2054243</v>
          </cell>
        </row>
        <row r="966">
          <cell r="G966">
            <v>225359</v>
          </cell>
          <cell r="I966">
            <v>-1269054</v>
          </cell>
          <cell r="K966">
            <v>-1269054</v>
          </cell>
        </row>
        <row r="967">
          <cell r="G967">
            <v>225371</v>
          </cell>
          <cell r="H967">
            <v>-40851000</v>
          </cell>
          <cell r="K967">
            <v>-40851000</v>
          </cell>
        </row>
        <row r="968">
          <cell r="G968">
            <v>225373</v>
          </cell>
          <cell r="I968">
            <v>-1942616</v>
          </cell>
          <cell r="K968">
            <v>-1942616</v>
          </cell>
        </row>
        <row r="969">
          <cell r="G969">
            <v>225374</v>
          </cell>
          <cell r="H969">
            <v>-1456962</v>
          </cell>
          <cell r="K969">
            <v>-1456962</v>
          </cell>
        </row>
        <row r="970">
          <cell r="G970">
            <v>225375</v>
          </cell>
          <cell r="H970">
            <v>-4539000</v>
          </cell>
          <cell r="K970">
            <v>-4539000</v>
          </cell>
        </row>
        <row r="971">
          <cell r="G971">
            <v>225376</v>
          </cell>
          <cell r="H971">
            <v>-4539000</v>
          </cell>
          <cell r="K971">
            <v>-4539000</v>
          </cell>
        </row>
        <row r="972">
          <cell r="G972">
            <v>225377</v>
          </cell>
          <cell r="I972">
            <v>-4539000</v>
          </cell>
          <cell r="K972">
            <v>-4539000</v>
          </cell>
        </row>
        <row r="973">
          <cell r="G973">
            <v>225378</v>
          </cell>
          <cell r="H973">
            <v>-18156000</v>
          </cell>
          <cell r="K973">
            <v>-18156000</v>
          </cell>
        </row>
        <row r="974">
          <cell r="G974">
            <v>225379</v>
          </cell>
          <cell r="H974">
            <v>-27234000</v>
          </cell>
          <cell r="K974">
            <v>-27234000</v>
          </cell>
        </row>
        <row r="975">
          <cell r="G975">
            <v>225380</v>
          </cell>
          <cell r="I975">
            <v>-27234000</v>
          </cell>
          <cell r="K975">
            <v>-27234000</v>
          </cell>
        </row>
        <row r="976">
          <cell r="G976">
            <v>225381</v>
          </cell>
          <cell r="I976">
            <v>-16643000</v>
          </cell>
          <cell r="K976">
            <v>-16643000</v>
          </cell>
        </row>
        <row r="977">
          <cell r="G977">
            <v>225382</v>
          </cell>
          <cell r="I977">
            <v>-27234000</v>
          </cell>
          <cell r="K977">
            <v>-27234000</v>
          </cell>
        </row>
        <row r="978">
          <cell r="G978">
            <v>225383</v>
          </cell>
          <cell r="H978">
            <v>-40851000</v>
          </cell>
          <cell r="K978">
            <v>-40851000</v>
          </cell>
        </row>
        <row r="979">
          <cell r="G979">
            <v>225384</v>
          </cell>
          <cell r="I979">
            <v>-9078000</v>
          </cell>
          <cell r="K979">
            <v>-9078000</v>
          </cell>
        </row>
        <row r="980">
          <cell r="G980">
            <v>225385</v>
          </cell>
          <cell r="H980">
            <v>-18156000</v>
          </cell>
          <cell r="K980">
            <v>-18156000</v>
          </cell>
        </row>
        <row r="981">
          <cell r="G981">
            <v>225386</v>
          </cell>
          <cell r="H981">
            <v>-36312000</v>
          </cell>
          <cell r="K981">
            <v>-36312000</v>
          </cell>
        </row>
        <row r="982">
          <cell r="G982">
            <v>225387</v>
          </cell>
          <cell r="I982">
            <v>-36312000</v>
          </cell>
          <cell r="K982">
            <v>-36312000</v>
          </cell>
        </row>
        <row r="983">
          <cell r="G983">
            <v>225388</v>
          </cell>
          <cell r="H983">
            <v>-20450126</v>
          </cell>
          <cell r="I983">
            <v>-24939874</v>
          </cell>
          <cell r="K983">
            <v>-45390000</v>
          </cell>
        </row>
        <row r="984">
          <cell r="G984">
            <v>225389</v>
          </cell>
          <cell r="H984">
            <v>-27234000</v>
          </cell>
          <cell r="K984">
            <v>-27234000</v>
          </cell>
        </row>
        <row r="985">
          <cell r="G985">
            <v>225390</v>
          </cell>
          <cell r="H985">
            <v>-27234000</v>
          </cell>
          <cell r="K985">
            <v>-27234000</v>
          </cell>
        </row>
        <row r="986">
          <cell r="G986">
            <v>225391</v>
          </cell>
          <cell r="H986">
            <v>-24964500</v>
          </cell>
          <cell r="K986">
            <v>-24964500</v>
          </cell>
        </row>
        <row r="987">
          <cell r="G987">
            <v>225392</v>
          </cell>
          <cell r="H987">
            <v>-24964500</v>
          </cell>
          <cell r="K987">
            <v>-24964500</v>
          </cell>
        </row>
        <row r="988">
          <cell r="G988">
            <v>225393</v>
          </cell>
          <cell r="H988">
            <v>-45390000</v>
          </cell>
          <cell r="K988">
            <v>-45390000</v>
          </cell>
        </row>
        <row r="989">
          <cell r="G989">
            <v>225394</v>
          </cell>
          <cell r="H989">
            <v>-2913924</v>
          </cell>
          <cell r="K989">
            <v>-2913924</v>
          </cell>
        </row>
        <row r="990">
          <cell r="G990">
            <v>225395</v>
          </cell>
          <cell r="H990">
            <v>-14944000</v>
          </cell>
          <cell r="K990">
            <v>-14944000</v>
          </cell>
        </row>
        <row r="991">
          <cell r="G991">
            <v>225396</v>
          </cell>
          <cell r="H991">
            <v>-9363600</v>
          </cell>
          <cell r="K991">
            <v>-9363600</v>
          </cell>
        </row>
        <row r="992">
          <cell r="G992">
            <v>225397</v>
          </cell>
          <cell r="H992">
            <v>-49419000</v>
          </cell>
          <cell r="K992">
            <v>-49419000</v>
          </cell>
        </row>
        <row r="993">
          <cell r="G993">
            <v>225398</v>
          </cell>
          <cell r="H993">
            <v>-900000</v>
          </cell>
          <cell r="K993">
            <v>-900000</v>
          </cell>
        </row>
        <row r="994">
          <cell r="G994">
            <v>225399</v>
          </cell>
          <cell r="I994">
            <v>-900000</v>
          </cell>
          <cell r="K994">
            <v>-900000</v>
          </cell>
        </row>
        <row r="995">
          <cell r="G995">
            <v>225400</v>
          </cell>
          <cell r="I995">
            <v>-900000</v>
          </cell>
          <cell r="K995">
            <v>-900000</v>
          </cell>
        </row>
        <row r="996">
          <cell r="G996">
            <v>225401</v>
          </cell>
          <cell r="H996">
            <v>-900000</v>
          </cell>
          <cell r="K996">
            <v>-900000</v>
          </cell>
        </row>
        <row r="997">
          <cell r="G997">
            <v>225402</v>
          </cell>
          <cell r="I997">
            <v>-900000</v>
          </cell>
          <cell r="K997">
            <v>-900000</v>
          </cell>
        </row>
        <row r="998">
          <cell r="G998">
            <v>225403</v>
          </cell>
          <cell r="H998">
            <v>-900000</v>
          </cell>
          <cell r="K998">
            <v>-900000</v>
          </cell>
        </row>
        <row r="999">
          <cell r="G999">
            <v>225404</v>
          </cell>
          <cell r="I999">
            <v>-900000</v>
          </cell>
          <cell r="K999">
            <v>-900000</v>
          </cell>
        </row>
        <row r="1000">
          <cell r="G1000">
            <v>225406</v>
          </cell>
          <cell r="H1000">
            <v>-900000</v>
          </cell>
          <cell r="K1000">
            <v>-900000</v>
          </cell>
        </row>
        <row r="1001">
          <cell r="G1001">
            <v>225407</v>
          </cell>
          <cell r="I1001">
            <v>-900000</v>
          </cell>
          <cell r="K1001">
            <v>-900000</v>
          </cell>
        </row>
        <row r="1002">
          <cell r="G1002">
            <v>225408</v>
          </cell>
          <cell r="I1002">
            <v>-900000</v>
          </cell>
          <cell r="K1002">
            <v>-900000</v>
          </cell>
        </row>
        <row r="1003">
          <cell r="G1003">
            <v>225409</v>
          </cell>
          <cell r="I1003">
            <v>-900000</v>
          </cell>
          <cell r="K1003">
            <v>-900000</v>
          </cell>
        </row>
        <row r="1004">
          <cell r="G1004">
            <v>225410</v>
          </cell>
          <cell r="I1004">
            <v>-900000</v>
          </cell>
          <cell r="K1004">
            <v>-900000</v>
          </cell>
        </row>
        <row r="1005">
          <cell r="G1005">
            <v>225411</v>
          </cell>
          <cell r="I1005">
            <v>-900000</v>
          </cell>
          <cell r="K1005">
            <v>-900000</v>
          </cell>
        </row>
        <row r="1006">
          <cell r="G1006">
            <v>225412</v>
          </cell>
          <cell r="I1006">
            <v>-900000</v>
          </cell>
          <cell r="K1006">
            <v>-900000</v>
          </cell>
        </row>
        <row r="1007">
          <cell r="G1007">
            <v>225413</v>
          </cell>
          <cell r="H1007">
            <v>-900000</v>
          </cell>
          <cell r="K1007">
            <v>-900000</v>
          </cell>
        </row>
        <row r="1008">
          <cell r="G1008">
            <v>225493</v>
          </cell>
          <cell r="I1008">
            <v>-29503500</v>
          </cell>
          <cell r="K1008">
            <v>-29503500</v>
          </cell>
        </row>
        <row r="1009">
          <cell r="G1009">
            <v>225494</v>
          </cell>
          <cell r="I1009">
            <v>-27234000</v>
          </cell>
          <cell r="K1009">
            <v>-27234000</v>
          </cell>
        </row>
        <row r="1010">
          <cell r="G1010">
            <v>225495</v>
          </cell>
          <cell r="I1010">
            <v>-29503500</v>
          </cell>
          <cell r="K1010">
            <v>-29503500</v>
          </cell>
        </row>
        <row r="1011">
          <cell r="G1011">
            <v>225496</v>
          </cell>
          <cell r="I1011">
            <v>-27234000</v>
          </cell>
          <cell r="K1011">
            <v>-27234000</v>
          </cell>
        </row>
        <row r="1012">
          <cell r="G1012">
            <v>225497</v>
          </cell>
          <cell r="I1012">
            <v>-39338000</v>
          </cell>
          <cell r="K1012">
            <v>-39338000</v>
          </cell>
        </row>
        <row r="1013">
          <cell r="G1013">
            <v>225498</v>
          </cell>
          <cell r="I1013">
            <v>-39338000</v>
          </cell>
          <cell r="K1013">
            <v>-39338000</v>
          </cell>
        </row>
        <row r="1014">
          <cell r="G1014">
            <v>225499</v>
          </cell>
          <cell r="I1014">
            <v>-49172500</v>
          </cell>
          <cell r="K1014">
            <v>-49172500</v>
          </cell>
        </row>
        <row r="1015">
          <cell r="G1015">
            <v>225500</v>
          </cell>
          <cell r="I1015">
            <v>-27234000</v>
          </cell>
          <cell r="K1015">
            <v>-27234000</v>
          </cell>
        </row>
        <row r="1016">
          <cell r="G1016">
            <v>225501</v>
          </cell>
          <cell r="I1016">
            <v>-49172500</v>
          </cell>
          <cell r="K1016">
            <v>-49172500</v>
          </cell>
        </row>
        <row r="1017">
          <cell r="G1017">
            <v>225502</v>
          </cell>
          <cell r="I1017">
            <v>-31773000</v>
          </cell>
          <cell r="K1017">
            <v>-31773000</v>
          </cell>
        </row>
        <row r="1018">
          <cell r="G1018">
            <v>225503</v>
          </cell>
          <cell r="I1018">
            <v>-18156000</v>
          </cell>
          <cell r="K1018">
            <v>-18156000</v>
          </cell>
        </row>
        <row r="1019">
          <cell r="G1019">
            <v>225504</v>
          </cell>
          <cell r="I1019">
            <v>-27234000</v>
          </cell>
          <cell r="K1019">
            <v>-27234000</v>
          </cell>
        </row>
        <row r="1020">
          <cell r="G1020">
            <v>225505</v>
          </cell>
          <cell r="I1020">
            <v>-19669000</v>
          </cell>
          <cell r="K1020">
            <v>-19669000</v>
          </cell>
        </row>
        <row r="1021">
          <cell r="G1021">
            <v>225506</v>
          </cell>
          <cell r="I1021">
            <v>-27234000</v>
          </cell>
          <cell r="K1021">
            <v>-27234000</v>
          </cell>
        </row>
        <row r="1022">
          <cell r="G1022">
            <v>225507</v>
          </cell>
          <cell r="I1022">
            <v>-3156751</v>
          </cell>
          <cell r="K1022">
            <v>-3156751</v>
          </cell>
        </row>
        <row r="1023">
          <cell r="G1023">
            <v>225508</v>
          </cell>
          <cell r="I1023">
            <v>-4917250</v>
          </cell>
          <cell r="K1023">
            <v>-4917250</v>
          </cell>
        </row>
        <row r="1024">
          <cell r="G1024">
            <v>225509</v>
          </cell>
          <cell r="I1024">
            <v>-4917250</v>
          </cell>
          <cell r="K1024">
            <v>-4917250</v>
          </cell>
        </row>
        <row r="1025">
          <cell r="G1025">
            <v>225510</v>
          </cell>
          <cell r="I1025">
            <v>-242827</v>
          </cell>
          <cell r="K1025">
            <v>-242827</v>
          </cell>
        </row>
        <row r="1026">
          <cell r="G1026">
            <v>225511</v>
          </cell>
          <cell r="I1026">
            <v>-4539000</v>
          </cell>
          <cell r="K1026">
            <v>-4539000</v>
          </cell>
        </row>
        <row r="1027">
          <cell r="G1027">
            <v>225512</v>
          </cell>
          <cell r="H1027">
            <v>-16812000</v>
          </cell>
          <cell r="K1027">
            <v>-16812000</v>
          </cell>
        </row>
        <row r="1028">
          <cell r="G1028">
            <v>225513</v>
          </cell>
          <cell r="I1028">
            <v>-9363600</v>
          </cell>
          <cell r="K1028">
            <v>-9363600</v>
          </cell>
        </row>
        <row r="1029">
          <cell r="G1029">
            <v>225514</v>
          </cell>
          <cell r="I1029">
            <v>-4681800</v>
          </cell>
          <cell r="K1029">
            <v>-4681800</v>
          </cell>
        </row>
        <row r="1030">
          <cell r="G1030">
            <v>225515</v>
          </cell>
          <cell r="I1030">
            <v>-27234000</v>
          </cell>
          <cell r="K1030">
            <v>-27234000</v>
          </cell>
        </row>
        <row r="1031">
          <cell r="G1031">
            <v>225516</v>
          </cell>
          <cell r="I1031">
            <v>-40851000</v>
          </cell>
          <cell r="K1031">
            <v>-40851000</v>
          </cell>
        </row>
        <row r="1032">
          <cell r="G1032">
            <v>225517</v>
          </cell>
          <cell r="I1032">
            <v>-4539000</v>
          </cell>
          <cell r="K1032">
            <v>-4539000</v>
          </cell>
        </row>
        <row r="1033">
          <cell r="G1033">
            <v>225518</v>
          </cell>
          <cell r="I1033">
            <v>-2428270</v>
          </cell>
          <cell r="K1033">
            <v>-2428270</v>
          </cell>
        </row>
        <row r="1034">
          <cell r="G1034">
            <v>225519</v>
          </cell>
          <cell r="I1034">
            <v>-2335000</v>
          </cell>
          <cell r="K1034">
            <v>-2335000</v>
          </cell>
        </row>
        <row r="1035">
          <cell r="G1035">
            <v>225520</v>
          </cell>
          <cell r="I1035">
            <v>-900000</v>
          </cell>
          <cell r="K1035">
            <v>-900000</v>
          </cell>
        </row>
        <row r="1036">
          <cell r="G1036">
            <v>225521</v>
          </cell>
          <cell r="I1036">
            <v>-900000</v>
          </cell>
          <cell r="K1036">
            <v>-900000</v>
          </cell>
        </row>
        <row r="1037">
          <cell r="G1037">
            <v>225522</v>
          </cell>
          <cell r="I1037">
            <v>-900000</v>
          </cell>
          <cell r="K1037">
            <v>-900000</v>
          </cell>
        </row>
        <row r="1038">
          <cell r="G1038">
            <v>225523</v>
          </cell>
          <cell r="I1038">
            <v>-900000</v>
          </cell>
          <cell r="K1038">
            <v>-900000</v>
          </cell>
        </row>
        <row r="1039">
          <cell r="G1039">
            <v>225524</v>
          </cell>
          <cell r="I1039">
            <v>-900000</v>
          </cell>
          <cell r="K1039">
            <v>-900000</v>
          </cell>
        </row>
        <row r="1040">
          <cell r="G1040">
            <v>225525</v>
          </cell>
          <cell r="I1040">
            <v>-900000</v>
          </cell>
          <cell r="K1040">
            <v>-900000</v>
          </cell>
        </row>
        <row r="1041">
          <cell r="G1041">
            <v>225526</v>
          </cell>
          <cell r="I1041">
            <v>-900000</v>
          </cell>
          <cell r="K1041">
            <v>-900000</v>
          </cell>
        </row>
        <row r="1042">
          <cell r="G1042">
            <v>225527</v>
          </cell>
          <cell r="I1042">
            <v>-900000</v>
          </cell>
          <cell r="K1042">
            <v>-900000</v>
          </cell>
        </row>
        <row r="1043">
          <cell r="G1043">
            <v>225601</v>
          </cell>
          <cell r="H1043">
            <v>-19669000</v>
          </cell>
          <cell r="K1043">
            <v>-19669000</v>
          </cell>
        </row>
        <row r="1044">
          <cell r="G1044">
            <v>225602</v>
          </cell>
          <cell r="H1044">
            <v>-1942616</v>
          </cell>
          <cell r="K1044">
            <v>-1942616</v>
          </cell>
        </row>
        <row r="1045">
          <cell r="G1045">
            <v>225603</v>
          </cell>
          <cell r="H1045">
            <v>-19669000</v>
          </cell>
          <cell r="K1045">
            <v>-19669000</v>
          </cell>
        </row>
        <row r="1046">
          <cell r="G1046">
            <v>225604</v>
          </cell>
          <cell r="H1046">
            <v>-29503500</v>
          </cell>
          <cell r="K1046">
            <v>-29503500</v>
          </cell>
        </row>
        <row r="1047">
          <cell r="G1047">
            <v>225605</v>
          </cell>
          <cell r="H1047">
            <v>-29503500</v>
          </cell>
          <cell r="K1047">
            <v>-29503500</v>
          </cell>
        </row>
        <row r="1048">
          <cell r="G1048">
            <v>225606</v>
          </cell>
          <cell r="H1048">
            <v>-29503500</v>
          </cell>
          <cell r="K1048">
            <v>-29503500</v>
          </cell>
        </row>
        <row r="1049">
          <cell r="G1049">
            <v>225607</v>
          </cell>
          <cell r="H1049">
            <v>-4917250</v>
          </cell>
          <cell r="K1049">
            <v>-4917250</v>
          </cell>
        </row>
        <row r="1050">
          <cell r="G1050">
            <v>225608</v>
          </cell>
          <cell r="H1050">
            <v>-3156751</v>
          </cell>
          <cell r="K1050">
            <v>-3156751</v>
          </cell>
        </row>
        <row r="1051">
          <cell r="G1051">
            <v>225609</v>
          </cell>
          <cell r="H1051">
            <v>-49172500</v>
          </cell>
          <cell r="K1051">
            <v>-49172500</v>
          </cell>
        </row>
        <row r="1052">
          <cell r="G1052">
            <v>225610</v>
          </cell>
          <cell r="H1052">
            <v>-36312000</v>
          </cell>
          <cell r="K1052">
            <v>-36312000</v>
          </cell>
        </row>
        <row r="1053">
          <cell r="G1053">
            <v>225611</v>
          </cell>
          <cell r="H1053">
            <v>-24208000</v>
          </cell>
          <cell r="K1053">
            <v>-24208000</v>
          </cell>
        </row>
        <row r="1054">
          <cell r="G1054">
            <v>225612</v>
          </cell>
          <cell r="H1054">
            <v>-4917250</v>
          </cell>
          <cell r="K1054">
            <v>-4917250</v>
          </cell>
        </row>
        <row r="1055">
          <cell r="G1055">
            <v>225613</v>
          </cell>
          <cell r="H1055">
            <v>-8323200</v>
          </cell>
          <cell r="K1055">
            <v>-8323200</v>
          </cell>
        </row>
        <row r="1056">
          <cell r="G1056">
            <v>225614</v>
          </cell>
          <cell r="H1056">
            <v>-4917250</v>
          </cell>
          <cell r="K1056">
            <v>-4917250</v>
          </cell>
        </row>
        <row r="1057">
          <cell r="G1057">
            <v>225615</v>
          </cell>
          <cell r="H1057">
            <v>-39338000</v>
          </cell>
          <cell r="K1057">
            <v>-39338000</v>
          </cell>
        </row>
        <row r="1058">
          <cell r="G1058">
            <v>225616</v>
          </cell>
          <cell r="H1058">
            <v>-29503500</v>
          </cell>
          <cell r="K1058">
            <v>-29503500</v>
          </cell>
        </row>
        <row r="1059">
          <cell r="G1059">
            <v>225617</v>
          </cell>
          <cell r="H1059">
            <v>-29503500</v>
          </cell>
          <cell r="K1059">
            <v>-29503500</v>
          </cell>
        </row>
        <row r="1060">
          <cell r="G1060">
            <v>225618</v>
          </cell>
          <cell r="H1060">
            <v>-4161600</v>
          </cell>
          <cell r="K1060">
            <v>-4161600</v>
          </cell>
        </row>
        <row r="1061">
          <cell r="G1061">
            <v>225619</v>
          </cell>
          <cell r="H1061">
            <v>-14944000</v>
          </cell>
          <cell r="K1061">
            <v>-14944000</v>
          </cell>
        </row>
        <row r="1062">
          <cell r="G1062">
            <v>225620</v>
          </cell>
          <cell r="H1062">
            <v>-19669000</v>
          </cell>
          <cell r="K1062">
            <v>-19669000</v>
          </cell>
        </row>
        <row r="1063">
          <cell r="G1063">
            <v>225621</v>
          </cell>
          <cell r="H1063">
            <v>-8291890</v>
          </cell>
          <cell r="I1063">
            <v>-31046110</v>
          </cell>
          <cell r="K1063">
            <v>-39338000</v>
          </cell>
        </row>
        <row r="1064">
          <cell r="G1064">
            <v>225622</v>
          </cell>
          <cell r="H1064">
            <v>-49172500</v>
          </cell>
          <cell r="K1064">
            <v>-49172500</v>
          </cell>
        </row>
        <row r="1065">
          <cell r="G1065">
            <v>225623</v>
          </cell>
          <cell r="H1065">
            <v>-15130000</v>
          </cell>
          <cell r="K1065">
            <v>-15130000</v>
          </cell>
        </row>
        <row r="1066">
          <cell r="G1066">
            <v>225624</v>
          </cell>
          <cell r="H1066">
            <v>-22695000</v>
          </cell>
          <cell r="K1066">
            <v>-22695000</v>
          </cell>
        </row>
        <row r="1067">
          <cell r="G1067">
            <v>225627</v>
          </cell>
          <cell r="H1067">
            <v>-900000</v>
          </cell>
          <cell r="K1067">
            <v>-900000</v>
          </cell>
        </row>
        <row r="1068">
          <cell r="G1068">
            <v>225628</v>
          </cell>
          <cell r="H1068">
            <v>-900000</v>
          </cell>
          <cell r="K1068">
            <v>-900000</v>
          </cell>
        </row>
        <row r="1069">
          <cell r="G1069">
            <v>225629</v>
          </cell>
          <cell r="H1069">
            <v>-900000</v>
          </cell>
          <cell r="K1069">
            <v>-900000</v>
          </cell>
        </row>
        <row r="1070">
          <cell r="G1070">
            <v>225630</v>
          </cell>
          <cell r="H1070">
            <v>-900000</v>
          </cell>
          <cell r="K1070">
            <v>-900000</v>
          </cell>
        </row>
        <row r="1071">
          <cell r="G1071">
            <v>225631</v>
          </cell>
          <cell r="H1071">
            <v>-900000</v>
          </cell>
          <cell r="K1071">
            <v>-900000</v>
          </cell>
        </row>
        <row r="1072">
          <cell r="G1072">
            <v>225632</v>
          </cell>
          <cell r="H1072">
            <v>-1942616</v>
          </cell>
          <cell r="K1072">
            <v>-1942616</v>
          </cell>
        </row>
        <row r="1073">
          <cell r="G1073">
            <v>225633</v>
          </cell>
          <cell r="H1073">
            <v>-3736000</v>
          </cell>
          <cell r="K1073">
            <v>-3736000</v>
          </cell>
        </row>
        <row r="1074">
          <cell r="G1074">
            <v>225634</v>
          </cell>
          <cell r="H1074">
            <v>-7373597</v>
          </cell>
          <cell r="K1074">
            <v>-7373597</v>
          </cell>
        </row>
        <row r="1075">
          <cell r="G1075">
            <v>225635</v>
          </cell>
          <cell r="I1075">
            <v>-937838</v>
          </cell>
          <cell r="K1075">
            <v>-937838</v>
          </cell>
        </row>
        <row r="1076">
          <cell r="G1076">
            <v>225636</v>
          </cell>
          <cell r="I1076">
            <v>-12203374</v>
          </cell>
          <cell r="K1076">
            <v>-12203374</v>
          </cell>
        </row>
        <row r="1077">
          <cell r="G1077">
            <v>225637</v>
          </cell>
          <cell r="I1077">
            <v>-14744310</v>
          </cell>
          <cell r="K1077">
            <v>-14744310</v>
          </cell>
        </row>
        <row r="1078">
          <cell r="G1078">
            <v>225638</v>
          </cell>
          <cell r="H1078">
            <v>-260036</v>
          </cell>
          <cell r="K1078">
            <v>-260036</v>
          </cell>
        </row>
        <row r="1079">
          <cell r="G1079">
            <v>225639</v>
          </cell>
          <cell r="H1079">
            <v>-14782642</v>
          </cell>
          <cell r="K1079">
            <v>-14782642</v>
          </cell>
        </row>
        <row r="1080">
          <cell r="G1080">
            <v>225640</v>
          </cell>
          <cell r="H1080">
            <v>-42360000</v>
          </cell>
          <cell r="K1080">
            <v>-42360000</v>
          </cell>
        </row>
        <row r="1081">
          <cell r="G1081">
            <v>225641</v>
          </cell>
          <cell r="H1081">
            <v>-2234398</v>
          </cell>
          <cell r="K1081">
            <v>-2234398</v>
          </cell>
        </row>
        <row r="1082">
          <cell r="G1082">
            <v>225642</v>
          </cell>
          <cell r="H1082">
            <v>-21543809</v>
          </cell>
          <cell r="I1082">
            <v>-1433858</v>
          </cell>
          <cell r="K1082">
            <v>-22977667</v>
          </cell>
        </row>
        <row r="1083">
          <cell r="G1083">
            <v>225643</v>
          </cell>
          <cell r="H1083">
            <v>-1178434</v>
          </cell>
          <cell r="K1083">
            <v>-1178434</v>
          </cell>
        </row>
        <row r="1084">
          <cell r="G1084">
            <v>225644</v>
          </cell>
          <cell r="H1084">
            <v>-405119</v>
          </cell>
          <cell r="K1084">
            <v>-405119</v>
          </cell>
        </row>
        <row r="1085">
          <cell r="G1085">
            <v>225645</v>
          </cell>
          <cell r="H1085">
            <v>-544898</v>
          </cell>
          <cell r="K1085">
            <v>-544898</v>
          </cell>
        </row>
        <row r="1086">
          <cell r="G1086">
            <v>225646</v>
          </cell>
          <cell r="H1086">
            <v>-1081808</v>
          </cell>
          <cell r="K1086">
            <v>-1081808</v>
          </cell>
        </row>
        <row r="1087">
          <cell r="G1087">
            <v>225726</v>
          </cell>
          <cell r="H1087">
            <v>-900000</v>
          </cell>
          <cell r="K1087">
            <v>-900000</v>
          </cell>
        </row>
        <row r="1088">
          <cell r="G1088">
            <v>225727</v>
          </cell>
          <cell r="H1088">
            <v>-900000</v>
          </cell>
          <cell r="K1088">
            <v>-900000</v>
          </cell>
        </row>
        <row r="1089">
          <cell r="G1089">
            <v>225728</v>
          </cell>
          <cell r="H1089">
            <v>-900000</v>
          </cell>
          <cell r="K1089">
            <v>-900000</v>
          </cell>
        </row>
        <row r="1090">
          <cell r="G1090">
            <v>225729</v>
          </cell>
          <cell r="H1090">
            <v>-900000</v>
          </cell>
          <cell r="K1090">
            <v>-900000</v>
          </cell>
        </row>
        <row r="1091">
          <cell r="G1091">
            <v>225730</v>
          </cell>
          <cell r="H1091">
            <v>-900000</v>
          </cell>
          <cell r="K1091">
            <v>-900000</v>
          </cell>
        </row>
        <row r="1092">
          <cell r="G1092">
            <v>225731</v>
          </cell>
          <cell r="H1092">
            <v>-900000</v>
          </cell>
          <cell r="K1092">
            <v>-900000</v>
          </cell>
        </row>
        <row r="1093">
          <cell r="G1093">
            <v>225732</v>
          </cell>
          <cell r="H1093">
            <v>-900000</v>
          </cell>
          <cell r="K1093">
            <v>-900000</v>
          </cell>
        </row>
        <row r="1094">
          <cell r="G1094">
            <v>225733</v>
          </cell>
          <cell r="H1094">
            <v>-900000</v>
          </cell>
          <cell r="K1094">
            <v>-900000</v>
          </cell>
        </row>
        <row r="1095">
          <cell r="G1095">
            <v>225734</v>
          </cell>
          <cell r="H1095">
            <v>-900000</v>
          </cell>
          <cell r="K1095">
            <v>-900000</v>
          </cell>
        </row>
        <row r="1096">
          <cell r="G1096">
            <v>225735</v>
          </cell>
          <cell r="H1096">
            <v>-900000</v>
          </cell>
          <cell r="K1096">
            <v>-900000</v>
          </cell>
        </row>
        <row r="1097">
          <cell r="G1097">
            <v>225736</v>
          </cell>
          <cell r="H1097">
            <v>-3156751</v>
          </cell>
          <cell r="K1097">
            <v>-3156751</v>
          </cell>
        </row>
        <row r="1098">
          <cell r="G1098">
            <v>225737</v>
          </cell>
          <cell r="H1098">
            <v>-19669000</v>
          </cell>
          <cell r="K1098">
            <v>-19669000</v>
          </cell>
        </row>
        <row r="1099">
          <cell r="G1099">
            <v>225738</v>
          </cell>
          <cell r="H1099">
            <v>-19669000</v>
          </cell>
          <cell r="K1099">
            <v>-19669000</v>
          </cell>
        </row>
        <row r="1100">
          <cell r="G1100">
            <v>225739</v>
          </cell>
          <cell r="H1100">
            <v>-29503500</v>
          </cell>
          <cell r="K1100">
            <v>-29503500</v>
          </cell>
        </row>
        <row r="1101">
          <cell r="G1101">
            <v>225740</v>
          </cell>
          <cell r="H1101">
            <v>-39338000</v>
          </cell>
          <cell r="K1101">
            <v>-39338000</v>
          </cell>
        </row>
        <row r="1102">
          <cell r="G1102">
            <v>225741</v>
          </cell>
          <cell r="H1102">
            <v>-29503500</v>
          </cell>
          <cell r="K1102">
            <v>-29503500</v>
          </cell>
        </row>
        <row r="1103">
          <cell r="G1103">
            <v>225742</v>
          </cell>
          <cell r="H1103">
            <v>-39338000</v>
          </cell>
          <cell r="K1103">
            <v>-39338000</v>
          </cell>
        </row>
        <row r="1104">
          <cell r="G1104">
            <v>225743</v>
          </cell>
          <cell r="H1104">
            <v>-29503500</v>
          </cell>
          <cell r="K1104">
            <v>-29503500</v>
          </cell>
        </row>
        <row r="1105">
          <cell r="G1105">
            <v>225744</v>
          </cell>
          <cell r="H1105">
            <v>-49172500</v>
          </cell>
          <cell r="K1105">
            <v>-49172500</v>
          </cell>
        </row>
        <row r="1106">
          <cell r="G1106">
            <v>225745</v>
          </cell>
          <cell r="H1106">
            <v>-47281250</v>
          </cell>
          <cell r="K1106">
            <v>-47281250</v>
          </cell>
        </row>
        <row r="1107">
          <cell r="G1107">
            <v>225746</v>
          </cell>
          <cell r="H1107">
            <v>-29503500</v>
          </cell>
          <cell r="K1107">
            <v>-29503500</v>
          </cell>
        </row>
        <row r="1108">
          <cell r="G1108">
            <v>225747</v>
          </cell>
          <cell r="H1108">
            <v>-29503500</v>
          </cell>
          <cell r="K1108">
            <v>-29503500</v>
          </cell>
        </row>
        <row r="1109">
          <cell r="G1109">
            <v>225748</v>
          </cell>
          <cell r="H1109">
            <v>-29503500</v>
          </cell>
          <cell r="K1109">
            <v>-29503500</v>
          </cell>
        </row>
        <row r="1110">
          <cell r="G1110">
            <v>225749</v>
          </cell>
          <cell r="H1110">
            <v>-19669000</v>
          </cell>
          <cell r="K1110">
            <v>-19669000</v>
          </cell>
        </row>
        <row r="1111">
          <cell r="G1111">
            <v>225750</v>
          </cell>
          <cell r="H1111">
            <v>-4917250</v>
          </cell>
          <cell r="K1111">
            <v>-4917250</v>
          </cell>
        </row>
        <row r="1112">
          <cell r="G1112">
            <v>225751</v>
          </cell>
          <cell r="H1112">
            <v>-4917250</v>
          </cell>
          <cell r="K1112">
            <v>-4917250</v>
          </cell>
        </row>
        <row r="1113">
          <cell r="G1113">
            <v>225752</v>
          </cell>
          <cell r="H1113">
            <v>-2185443</v>
          </cell>
          <cell r="K1113">
            <v>-2185443</v>
          </cell>
        </row>
        <row r="1114">
          <cell r="G1114">
            <v>225753</v>
          </cell>
          <cell r="H1114">
            <v>-2185443</v>
          </cell>
          <cell r="K1114">
            <v>-2185443</v>
          </cell>
        </row>
        <row r="1115">
          <cell r="G1115">
            <v>225754</v>
          </cell>
          <cell r="H1115">
            <v>-4917250</v>
          </cell>
          <cell r="K1115">
            <v>-4917250</v>
          </cell>
        </row>
        <row r="1116">
          <cell r="G1116">
            <v>225755</v>
          </cell>
          <cell r="H1116">
            <v>-27234000</v>
          </cell>
          <cell r="K1116">
            <v>-27234000</v>
          </cell>
        </row>
        <row r="1117">
          <cell r="G1117">
            <v>225756</v>
          </cell>
          <cell r="H1117">
            <v>-40851000</v>
          </cell>
          <cell r="K1117">
            <v>-40851000</v>
          </cell>
        </row>
        <row r="1118">
          <cell r="G1118">
            <v>225757</v>
          </cell>
          <cell r="H1118">
            <v>-29503500</v>
          </cell>
          <cell r="K1118">
            <v>-29503500</v>
          </cell>
        </row>
        <row r="1119">
          <cell r="G1119">
            <v>225758</v>
          </cell>
          <cell r="H1119">
            <v>-9363600</v>
          </cell>
          <cell r="K1119">
            <v>-9363600</v>
          </cell>
        </row>
        <row r="1120">
          <cell r="G1120">
            <v>225759</v>
          </cell>
          <cell r="H1120">
            <v>-4681800</v>
          </cell>
          <cell r="K1120">
            <v>-4681800</v>
          </cell>
        </row>
        <row r="1121">
          <cell r="G1121">
            <v>225760</v>
          </cell>
          <cell r="H1121">
            <v>-16812000</v>
          </cell>
          <cell r="K1121">
            <v>-16812000</v>
          </cell>
        </row>
        <row r="1122">
          <cell r="G1122">
            <v>225761</v>
          </cell>
          <cell r="H1122">
            <v>-4203000</v>
          </cell>
          <cell r="K1122">
            <v>-4203000</v>
          </cell>
        </row>
        <row r="1123">
          <cell r="G1123">
            <v>225762</v>
          </cell>
          <cell r="H1123">
            <v>-17161761</v>
          </cell>
          <cell r="K1123">
            <v>-17161761</v>
          </cell>
        </row>
        <row r="1124">
          <cell r="G1124">
            <v>225763</v>
          </cell>
          <cell r="H1124">
            <v>-21886000</v>
          </cell>
          <cell r="K1124">
            <v>-21886000</v>
          </cell>
        </row>
        <row r="1125">
          <cell r="G1125">
            <v>225764</v>
          </cell>
          <cell r="H1125">
            <v>-25136398</v>
          </cell>
          <cell r="K1125">
            <v>-25136398</v>
          </cell>
        </row>
        <row r="1126">
          <cell r="G1126">
            <v>225765</v>
          </cell>
          <cell r="H1126">
            <v>-1994753</v>
          </cell>
          <cell r="K1126">
            <v>-1994753</v>
          </cell>
        </row>
        <row r="1127">
          <cell r="G1127">
            <v>225766</v>
          </cell>
          <cell r="H1127">
            <v>-550836</v>
          </cell>
          <cell r="K1127">
            <v>-550836</v>
          </cell>
        </row>
        <row r="1128">
          <cell r="G1128">
            <v>225767</v>
          </cell>
          <cell r="H1128">
            <v>-2203580</v>
          </cell>
          <cell r="K1128">
            <v>-2203580</v>
          </cell>
        </row>
        <row r="1129">
          <cell r="G1129">
            <v>225768</v>
          </cell>
          <cell r="H1129">
            <v>-962385</v>
          </cell>
          <cell r="K1129">
            <v>-962385</v>
          </cell>
        </row>
        <row r="1130">
          <cell r="G1130">
            <v>225769</v>
          </cell>
          <cell r="H1130">
            <v>-1613979</v>
          </cell>
          <cell r="K1130">
            <v>-1613979</v>
          </cell>
        </row>
        <row r="1131">
          <cell r="G1131">
            <v>225770</v>
          </cell>
          <cell r="H1131">
            <v>-8612703</v>
          </cell>
          <cell r="K1131">
            <v>-8612703</v>
          </cell>
        </row>
        <row r="1132">
          <cell r="G1132">
            <v>225771</v>
          </cell>
          <cell r="H1132">
            <v>-1183444</v>
          </cell>
          <cell r="K1132">
            <v>-1183444</v>
          </cell>
        </row>
        <row r="1133">
          <cell r="G1133">
            <v>225772</v>
          </cell>
          <cell r="H1133">
            <v>-16354054</v>
          </cell>
          <cell r="K1133">
            <v>-16354054</v>
          </cell>
        </row>
        <row r="1134">
          <cell r="G1134">
            <v>225773</v>
          </cell>
          <cell r="H1134">
            <v>-19361694</v>
          </cell>
          <cell r="K1134">
            <v>-19361694</v>
          </cell>
        </row>
        <row r="1135">
          <cell r="G1135">
            <v>225774</v>
          </cell>
          <cell r="H1135">
            <v>-178457</v>
          </cell>
          <cell r="K1135">
            <v>-178457</v>
          </cell>
        </row>
        <row r="1136">
          <cell r="G1136">
            <v>225775</v>
          </cell>
          <cell r="H1136">
            <v>-2080800</v>
          </cell>
          <cell r="K1136">
            <v>-2080800</v>
          </cell>
        </row>
        <row r="1137">
          <cell r="G1137">
            <v>225859</v>
          </cell>
          <cell r="I1137">
            <v>-16812000</v>
          </cell>
          <cell r="K1137">
            <v>-16812000</v>
          </cell>
        </row>
        <row r="1138">
          <cell r="G1138">
            <v>225860</v>
          </cell>
          <cell r="H1138">
            <v>-3736000</v>
          </cell>
          <cell r="K1138">
            <v>-3736000</v>
          </cell>
        </row>
        <row r="1139">
          <cell r="G1139">
            <v>225861</v>
          </cell>
          <cell r="I1139">
            <v>-9363600</v>
          </cell>
          <cell r="K1139">
            <v>-9363600</v>
          </cell>
        </row>
        <row r="1140">
          <cell r="G1140">
            <v>225862</v>
          </cell>
          <cell r="I1140">
            <v>-4681800</v>
          </cell>
          <cell r="K1140">
            <v>-4681800</v>
          </cell>
        </row>
        <row r="1141">
          <cell r="G1141">
            <v>225863</v>
          </cell>
          <cell r="I1141">
            <v>-19669000</v>
          </cell>
          <cell r="K1141">
            <v>-19669000</v>
          </cell>
        </row>
        <row r="1142">
          <cell r="G1142">
            <v>225864</v>
          </cell>
          <cell r="H1142">
            <v>-49172500</v>
          </cell>
          <cell r="K1142">
            <v>-49172500</v>
          </cell>
        </row>
        <row r="1143">
          <cell r="G1143">
            <v>225865</v>
          </cell>
          <cell r="H1143">
            <v>-21472098</v>
          </cell>
          <cell r="I1143">
            <v>-8031402</v>
          </cell>
          <cell r="K1143">
            <v>-29503500</v>
          </cell>
        </row>
        <row r="1144">
          <cell r="G1144">
            <v>225866</v>
          </cell>
          <cell r="H1144">
            <v>-39338000</v>
          </cell>
          <cell r="K1144">
            <v>-39338000</v>
          </cell>
        </row>
        <row r="1145">
          <cell r="G1145">
            <v>225867</v>
          </cell>
          <cell r="H1145">
            <v>-39338000</v>
          </cell>
          <cell r="K1145">
            <v>-39338000</v>
          </cell>
        </row>
        <row r="1146">
          <cell r="G1146">
            <v>225868</v>
          </cell>
          <cell r="H1146">
            <v>-29503500</v>
          </cell>
          <cell r="K1146">
            <v>-29503500</v>
          </cell>
        </row>
        <row r="1147">
          <cell r="G1147">
            <v>225869</v>
          </cell>
          <cell r="H1147">
            <v>-29503500</v>
          </cell>
          <cell r="K1147">
            <v>-29503500</v>
          </cell>
        </row>
        <row r="1148">
          <cell r="G1148">
            <v>225870</v>
          </cell>
          <cell r="H1148">
            <v>-29503500</v>
          </cell>
          <cell r="K1148">
            <v>-29503500</v>
          </cell>
        </row>
        <row r="1149">
          <cell r="G1149">
            <v>225871</v>
          </cell>
          <cell r="H1149">
            <v>-29503500</v>
          </cell>
          <cell r="K1149">
            <v>-29503500</v>
          </cell>
        </row>
        <row r="1150">
          <cell r="G1150">
            <v>225872</v>
          </cell>
          <cell r="H1150">
            <v>-49172500</v>
          </cell>
          <cell r="K1150">
            <v>-49172500</v>
          </cell>
        </row>
        <row r="1151">
          <cell r="G1151">
            <v>225873</v>
          </cell>
          <cell r="H1151">
            <v>-18912500</v>
          </cell>
          <cell r="K1151">
            <v>-18912500</v>
          </cell>
        </row>
        <row r="1152">
          <cell r="G1152">
            <v>225874</v>
          </cell>
          <cell r="H1152">
            <v>-29503500</v>
          </cell>
          <cell r="K1152">
            <v>-29503500</v>
          </cell>
        </row>
        <row r="1153">
          <cell r="G1153">
            <v>225875</v>
          </cell>
          <cell r="H1153">
            <v>-19669000</v>
          </cell>
          <cell r="K1153">
            <v>-19669000</v>
          </cell>
        </row>
        <row r="1154">
          <cell r="G1154">
            <v>225876</v>
          </cell>
          <cell r="H1154">
            <v>-4917250</v>
          </cell>
          <cell r="K1154">
            <v>-4917250</v>
          </cell>
        </row>
        <row r="1155">
          <cell r="G1155">
            <v>225877</v>
          </cell>
          <cell r="H1155">
            <v>-40851000</v>
          </cell>
          <cell r="K1155">
            <v>-40851000</v>
          </cell>
        </row>
        <row r="1156">
          <cell r="G1156">
            <v>225878</v>
          </cell>
          <cell r="H1156">
            <v>-33286000</v>
          </cell>
          <cell r="K1156">
            <v>-33286000</v>
          </cell>
        </row>
        <row r="1157">
          <cell r="G1157">
            <v>225879</v>
          </cell>
          <cell r="H1157">
            <v>-4917250</v>
          </cell>
          <cell r="K1157">
            <v>-4917250</v>
          </cell>
        </row>
        <row r="1158">
          <cell r="G1158">
            <v>225880</v>
          </cell>
          <cell r="H1158">
            <v>-4917250</v>
          </cell>
          <cell r="K1158">
            <v>-4917250</v>
          </cell>
        </row>
        <row r="1159">
          <cell r="G1159">
            <v>225881</v>
          </cell>
          <cell r="H1159">
            <v>-29503500</v>
          </cell>
          <cell r="K1159">
            <v>-29503500</v>
          </cell>
        </row>
        <row r="1160">
          <cell r="G1160">
            <v>225882</v>
          </cell>
          <cell r="H1160">
            <v>-3156751</v>
          </cell>
          <cell r="K1160">
            <v>-3156751</v>
          </cell>
        </row>
        <row r="1161">
          <cell r="G1161">
            <v>225883</v>
          </cell>
          <cell r="H1161">
            <v>-1942616</v>
          </cell>
          <cell r="K1161">
            <v>-1942616</v>
          </cell>
        </row>
        <row r="1162">
          <cell r="G1162">
            <v>225884</v>
          </cell>
          <cell r="H1162">
            <v>-1942616</v>
          </cell>
          <cell r="K1162">
            <v>-1942616</v>
          </cell>
        </row>
        <row r="1163">
          <cell r="G1163">
            <v>225885</v>
          </cell>
          <cell r="H1163">
            <v>-900000</v>
          </cell>
          <cell r="K1163">
            <v>-900000</v>
          </cell>
        </row>
        <row r="1164">
          <cell r="G1164">
            <v>225905</v>
          </cell>
          <cell r="I1164">
            <v>-13700874</v>
          </cell>
          <cell r="K1164">
            <v>-13700874</v>
          </cell>
        </row>
        <row r="1165">
          <cell r="G1165">
            <v>225906</v>
          </cell>
          <cell r="I1165">
            <v>-1546488</v>
          </cell>
          <cell r="K1165">
            <v>-1546488</v>
          </cell>
        </row>
        <row r="1166">
          <cell r="G1166">
            <v>225907</v>
          </cell>
          <cell r="H1166">
            <v>-19902805</v>
          </cell>
          <cell r="K1166">
            <v>-19902805</v>
          </cell>
        </row>
        <row r="1167">
          <cell r="G1167">
            <v>225908</v>
          </cell>
          <cell r="I1167">
            <v>-24731346</v>
          </cell>
          <cell r="K1167">
            <v>-24731346</v>
          </cell>
        </row>
        <row r="1168">
          <cell r="G1168">
            <v>225909</v>
          </cell>
          <cell r="I1168">
            <v>-398556</v>
          </cell>
          <cell r="K1168">
            <v>-398556</v>
          </cell>
        </row>
        <row r="1169">
          <cell r="G1169">
            <v>225910</v>
          </cell>
          <cell r="I1169">
            <v>-24304000</v>
          </cell>
          <cell r="K1169">
            <v>-24304000</v>
          </cell>
        </row>
        <row r="1170">
          <cell r="G1170">
            <v>225911</v>
          </cell>
          <cell r="I1170">
            <v>-17840302</v>
          </cell>
          <cell r="K1170">
            <v>-17840302</v>
          </cell>
        </row>
        <row r="1171">
          <cell r="G1171">
            <v>225912</v>
          </cell>
          <cell r="I1171">
            <v>-31043007</v>
          </cell>
          <cell r="K1171">
            <v>-31043007</v>
          </cell>
        </row>
        <row r="1172">
          <cell r="G1172">
            <v>225913</v>
          </cell>
          <cell r="I1172">
            <v>-670525</v>
          </cell>
          <cell r="K1172">
            <v>-670525</v>
          </cell>
        </row>
        <row r="1173">
          <cell r="G1173">
            <v>225914</v>
          </cell>
          <cell r="I1173">
            <v>-855623</v>
          </cell>
          <cell r="K1173">
            <v>-855623</v>
          </cell>
        </row>
        <row r="1174">
          <cell r="G1174">
            <v>225915</v>
          </cell>
          <cell r="I1174">
            <v>-532570</v>
          </cell>
          <cell r="K1174">
            <v>-532570</v>
          </cell>
        </row>
        <row r="1175">
          <cell r="G1175">
            <v>225916</v>
          </cell>
          <cell r="I1175">
            <v>-2447384</v>
          </cell>
          <cell r="K1175">
            <v>-2447384</v>
          </cell>
        </row>
        <row r="1176">
          <cell r="G1176">
            <v>225917</v>
          </cell>
          <cell r="H1176">
            <v>-900000</v>
          </cell>
          <cell r="K1176">
            <v>-900000</v>
          </cell>
        </row>
        <row r="1177">
          <cell r="G1177">
            <v>225918</v>
          </cell>
          <cell r="H1177">
            <v>-900000</v>
          </cell>
          <cell r="K1177">
            <v>-900000</v>
          </cell>
        </row>
        <row r="1178">
          <cell r="G1178">
            <v>225919</v>
          </cell>
          <cell r="H1178">
            <v>-900000</v>
          </cell>
          <cell r="K1178">
            <v>-900000</v>
          </cell>
        </row>
        <row r="1179">
          <cell r="G1179">
            <v>225920</v>
          </cell>
          <cell r="H1179">
            <v>-900000</v>
          </cell>
          <cell r="K1179">
            <v>-900000</v>
          </cell>
        </row>
        <row r="1180">
          <cell r="G1180">
            <v>225921</v>
          </cell>
          <cell r="H1180">
            <v>-900000</v>
          </cell>
          <cell r="K1180">
            <v>-900000</v>
          </cell>
        </row>
        <row r="1181">
          <cell r="G1181">
            <v>225922</v>
          </cell>
          <cell r="H1181">
            <v>-900000</v>
          </cell>
          <cell r="K1181">
            <v>-900000</v>
          </cell>
        </row>
        <row r="1182">
          <cell r="G1182">
            <v>225923</v>
          </cell>
          <cell r="H1182">
            <v>-900000</v>
          </cell>
          <cell r="K1182">
            <v>-900000</v>
          </cell>
        </row>
        <row r="1183">
          <cell r="G1183">
            <v>225924</v>
          </cell>
          <cell r="H1183">
            <v>-900000</v>
          </cell>
          <cell r="K1183">
            <v>-900000</v>
          </cell>
        </row>
        <row r="1184">
          <cell r="G1184">
            <v>225925</v>
          </cell>
          <cell r="H1184">
            <v>-900000</v>
          </cell>
          <cell r="K1184">
            <v>-900000</v>
          </cell>
        </row>
        <row r="1185">
          <cell r="G1185">
            <v>225926</v>
          </cell>
          <cell r="H1185">
            <v>-900000</v>
          </cell>
          <cell r="K1185">
            <v>-900000</v>
          </cell>
        </row>
        <row r="1186">
          <cell r="G1186">
            <v>225927</v>
          </cell>
          <cell r="H1186">
            <v>-900000</v>
          </cell>
          <cell r="K1186">
            <v>-900000</v>
          </cell>
        </row>
        <row r="1187">
          <cell r="G1187">
            <v>225928</v>
          </cell>
          <cell r="H1187">
            <v>-900000</v>
          </cell>
          <cell r="K1187">
            <v>-900000</v>
          </cell>
        </row>
        <row r="1188">
          <cell r="G1188">
            <v>225929</v>
          </cell>
          <cell r="H1188">
            <v>-900000</v>
          </cell>
          <cell r="K1188">
            <v>-900000</v>
          </cell>
        </row>
        <row r="1189">
          <cell r="G1189">
            <v>225930</v>
          </cell>
          <cell r="H1189">
            <v>-900000</v>
          </cell>
          <cell r="K1189">
            <v>-900000</v>
          </cell>
        </row>
        <row r="1190">
          <cell r="G1190">
            <v>225931</v>
          </cell>
          <cell r="H1190">
            <v>-900000</v>
          </cell>
          <cell r="K1190">
            <v>-900000</v>
          </cell>
        </row>
        <row r="1191">
          <cell r="G1191">
            <v>225994</v>
          </cell>
          <cell r="H1191">
            <v>-3399578</v>
          </cell>
          <cell r="K1191">
            <v>-3399578</v>
          </cell>
        </row>
        <row r="1192">
          <cell r="G1192">
            <v>225995</v>
          </cell>
          <cell r="H1192">
            <v>-52955000</v>
          </cell>
          <cell r="K1192">
            <v>-52955000</v>
          </cell>
        </row>
        <row r="1193">
          <cell r="G1193">
            <v>225996</v>
          </cell>
          <cell r="H1193">
            <v>-42364000</v>
          </cell>
          <cell r="K1193">
            <v>-42364000</v>
          </cell>
        </row>
        <row r="1194">
          <cell r="G1194">
            <v>225997</v>
          </cell>
          <cell r="H1194">
            <v>-31773000</v>
          </cell>
          <cell r="K1194">
            <v>-31773000</v>
          </cell>
        </row>
        <row r="1195">
          <cell r="G1195">
            <v>225998</v>
          </cell>
          <cell r="H1195">
            <v>-15624621</v>
          </cell>
          <cell r="I1195">
            <v>-16148379</v>
          </cell>
          <cell r="K1195">
            <v>-31773000</v>
          </cell>
        </row>
        <row r="1196">
          <cell r="G1196">
            <v>225999</v>
          </cell>
          <cell r="I1196">
            <v>-1513000</v>
          </cell>
          <cell r="K1196">
            <v>-1513000</v>
          </cell>
        </row>
        <row r="1197">
          <cell r="G1197">
            <v>226000</v>
          </cell>
          <cell r="H1197">
            <v>-42364000</v>
          </cell>
          <cell r="K1197">
            <v>-42364000</v>
          </cell>
        </row>
        <row r="1198">
          <cell r="G1198">
            <v>226001</v>
          </cell>
          <cell r="H1198">
            <v>-31773000</v>
          </cell>
          <cell r="K1198">
            <v>-31773000</v>
          </cell>
        </row>
        <row r="1199">
          <cell r="G1199">
            <v>226002</v>
          </cell>
          <cell r="H1199">
            <v>-52955000</v>
          </cell>
          <cell r="K1199">
            <v>-52955000</v>
          </cell>
        </row>
        <row r="1200">
          <cell r="G1200">
            <v>226003</v>
          </cell>
          <cell r="H1200">
            <v>-21182000</v>
          </cell>
          <cell r="K1200">
            <v>-21182000</v>
          </cell>
        </row>
        <row r="1201">
          <cell r="G1201">
            <v>226004</v>
          </cell>
          <cell r="H1201">
            <v>-31773000</v>
          </cell>
          <cell r="K1201">
            <v>-31773000</v>
          </cell>
        </row>
        <row r="1202">
          <cell r="G1202">
            <v>226005</v>
          </cell>
          <cell r="H1202">
            <v>-16285500</v>
          </cell>
          <cell r="I1202">
            <v>-4896500</v>
          </cell>
          <cell r="K1202">
            <v>-21182000</v>
          </cell>
        </row>
        <row r="1203">
          <cell r="G1203">
            <v>226006</v>
          </cell>
          <cell r="H1203">
            <v>-31773000</v>
          </cell>
          <cell r="K1203">
            <v>-31773000</v>
          </cell>
        </row>
        <row r="1204">
          <cell r="G1204">
            <v>226007</v>
          </cell>
          <cell r="H1204">
            <v>-21182000</v>
          </cell>
          <cell r="K1204">
            <v>-21182000</v>
          </cell>
        </row>
        <row r="1205">
          <cell r="G1205">
            <v>226008</v>
          </cell>
          <cell r="H1205">
            <v>-5295500</v>
          </cell>
          <cell r="K1205">
            <v>-5295500</v>
          </cell>
        </row>
        <row r="1206">
          <cell r="G1206">
            <v>226009</v>
          </cell>
          <cell r="H1206">
            <v>-1942616</v>
          </cell>
          <cell r="K1206">
            <v>-1942616</v>
          </cell>
        </row>
        <row r="1207">
          <cell r="G1207">
            <v>226010</v>
          </cell>
          <cell r="H1207">
            <v>-2913924</v>
          </cell>
          <cell r="K1207">
            <v>-2913924</v>
          </cell>
        </row>
        <row r="1208">
          <cell r="G1208">
            <v>226011</v>
          </cell>
          <cell r="I1208">
            <v>-27234000</v>
          </cell>
          <cell r="K1208">
            <v>-27234000</v>
          </cell>
        </row>
        <row r="1209">
          <cell r="G1209">
            <v>226012</v>
          </cell>
          <cell r="I1209">
            <v>-36312000</v>
          </cell>
          <cell r="K1209">
            <v>-36312000</v>
          </cell>
        </row>
        <row r="1210">
          <cell r="G1210">
            <v>226013</v>
          </cell>
          <cell r="I1210">
            <v>-31773000</v>
          </cell>
          <cell r="K1210">
            <v>-31773000</v>
          </cell>
        </row>
        <row r="1211">
          <cell r="G1211">
            <v>226014</v>
          </cell>
          <cell r="H1211">
            <v>-31773000</v>
          </cell>
          <cell r="K1211">
            <v>-31773000</v>
          </cell>
        </row>
        <row r="1212">
          <cell r="G1212">
            <v>226015</v>
          </cell>
          <cell r="H1212">
            <v>-5295500</v>
          </cell>
          <cell r="K1212">
            <v>-5295500</v>
          </cell>
        </row>
        <row r="1213">
          <cell r="G1213">
            <v>226016</v>
          </cell>
          <cell r="I1213">
            <v>-5295500</v>
          </cell>
          <cell r="K1213">
            <v>-5295500</v>
          </cell>
        </row>
        <row r="1214">
          <cell r="G1214">
            <v>226017</v>
          </cell>
          <cell r="H1214">
            <v>-15878000</v>
          </cell>
          <cell r="K1214">
            <v>-15878000</v>
          </cell>
        </row>
        <row r="1215">
          <cell r="G1215">
            <v>226018</v>
          </cell>
          <cell r="H1215">
            <v>-3736000</v>
          </cell>
          <cell r="K1215">
            <v>-3736000</v>
          </cell>
        </row>
        <row r="1216">
          <cell r="G1216">
            <v>226019</v>
          </cell>
          <cell r="I1216">
            <v>-8323200</v>
          </cell>
          <cell r="K1216">
            <v>-8323200</v>
          </cell>
        </row>
        <row r="1217">
          <cell r="G1217">
            <v>226020</v>
          </cell>
          <cell r="I1217">
            <v>-4681800</v>
          </cell>
          <cell r="K1217">
            <v>-4681800</v>
          </cell>
        </row>
        <row r="1218">
          <cell r="G1218">
            <v>226021</v>
          </cell>
          <cell r="H1218">
            <v>-3121200</v>
          </cell>
          <cell r="K1218">
            <v>-3121200</v>
          </cell>
        </row>
        <row r="1219">
          <cell r="G1219">
            <v>226022</v>
          </cell>
          <cell r="H1219">
            <v>-900000</v>
          </cell>
          <cell r="K1219">
            <v>-900000</v>
          </cell>
        </row>
        <row r="1220">
          <cell r="G1220">
            <v>226023</v>
          </cell>
          <cell r="H1220">
            <v>-900000</v>
          </cell>
          <cell r="K1220">
            <v>-900000</v>
          </cell>
        </row>
        <row r="1221">
          <cell r="G1221">
            <v>226024</v>
          </cell>
          <cell r="I1221">
            <v>-900000</v>
          </cell>
          <cell r="K1221">
            <v>-900000</v>
          </cell>
        </row>
        <row r="1222">
          <cell r="G1222">
            <v>226025</v>
          </cell>
          <cell r="I1222">
            <v>-900000</v>
          </cell>
          <cell r="K1222">
            <v>-900000</v>
          </cell>
        </row>
        <row r="1223">
          <cell r="G1223">
            <v>226026</v>
          </cell>
          <cell r="H1223">
            <v>-900000</v>
          </cell>
          <cell r="K1223">
            <v>-900000</v>
          </cell>
        </row>
        <row r="1224">
          <cell r="G1224">
            <v>226027</v>
          </cell>
          <cell r="H1224">
            <v>-900000</v>
          </cell>
          <cell r="K1224">
            <v>-900000</v>
          </cell>
        </row>
        <row r="1225">
          <cell r="G1225">
            <v>226028</v>
          </cell>
          <cell r="I1225">
            <v>-900000</v>
          </cell>
          <cell r="K1225">
            <v>-900000</v>
          </cell>
        </row>
        <row r="1226">
          <cell r="G1226">
            <v>226029</v>
          </cell>
          <cell r="H1226">
            <v>-900000</v>
          </cell>
          <cell r="K1226">
            <v>-900000</v>
          </cell>
        </row>
        <row r="1227">
          <cell r="G1227">
            <v>226030</v>
          </cell>
          <cell r="I1227">
            <v>-900000</v>
          </cell>
          <cell r="K1227">
            <v>-900000</v>
          </cell>
        </row>
        <row r="1228">
          <cell r="G1228">
            <v>226031</v>
          </cell>
          <cell r="I1228">
            <v>-900000</v>
          </cell>
          <cell r="K1228">
            <v>-900000</v>
          </cell>
        </row>
        <row r="1229">
          <cell r="G1229">
            <v>226032</v>
          </cell>
          <cell r="H1229">
            <v>-900000</v>
          </cell>
          <cell r="K1229">
            <v>-900000</v>
          </cell>
        </row>
        <row r="1230">
          <cell r="G1230">
            <v>226033</v>
          </cell>
          <cell r="I1230">
            <v>-13514396</v>
          </cell>
          <cell r="K1230">
            <v>-13514396</v>
          </cell>
        </row>
        <row r="1231">
          <cell r="G1231">
            <v>226034</v>
          </cell>
          <cell r="I1231">
            <v>-1796104</v>
          </cell>
          <cell r="K1231">
            <v>-1796104</v>
          </cell>
        </row>
        <row r="1232">
          <cell r="G1232">
            <v>226035</v>
          </cell>
          <cell r="I1232">
            <v>-25731658</v>
          </cell>
          <cell r="K1232">
            <v>-25731658</v>
          </cell>
        </row>
        <row r="1233">
          <cell r="G1233">
            <v>226036</v>
          </cell>
          <cell r="I1233">
            <v>-22455689</v>
          </cell>
          <cell r="K1233">
            <v>-22455689</v>
          </cell>
        </row>
        <row r="1234">
          <cell r="G1234">
            <v>226037</v>
          </cell>
          <cell r="I1234">
            <v>-258707</v>
          </cell>
          <cell r="K1234">
            <v>-258707</v>
          </cell>
        </row>
        <row r="1235">
          <cell r="G1235">
            <v>226038</v>
          </cell>
          <cell r="I1235">
            <v>-12543175</v>
          </cell>
          <cell r="K1235">
            <v>-12543175</v>
          </cell>
        </row>
        <row r="1236">
          <cell r="G1236">
            <v>226039</v>
          </cell>
          <cell r="H1236">
            <v>-28148000</v>
          </cell>
          <cell r="K1236">
            <v>-28148000</v>
          </cell>
        </row>
        <row r="1237">
          <cell r="G1237">
            <v>226040</v>
          </cell>
          <cell r="I1237">
            <v>-20415239</v>
          </cell>
          <cell r="K1237">
            <v>-20415239</v>
          </cell>
        </row>
        <row r="1238">
          <cell r="G1238">
            <v>226041</v>
          </cell>
          <cell r="I1238">
            <v>-705184</v>
          </cell>
          <cell r="K1238">
            <v>-705184</v>
          </cell>
        </row>
        <row r="1239">
          <cell r="G1239">
            <v>226042</v>
          </cell>
          <cell r="I1239">
            <v>-762662</v>
          </cell>
          <cell r="K1239">
            <v>-762662</v>
          </cell>
        </row>
        <row r="1240">
          <cell r="G1240">
            <v>226043</v>
          </cell>
          <cell r="I1240">
            <v>-2202696</v>
          </cell>
          <cell r="K1240">
            <v>-2202696</v>
          </cell>
        </row>
        <row r="1241">
          <cell r="G1241">
            <v>226044</v>
          </cell>
          <cell r="I1241">
            <v>-674774</v>
          </cell>
          <cell r="K1241">
            <v>-674774</v>
          </cell>
        </row>
        <row r="1242">
          <cell r="G1242">
            <v>226045</v>
          </cell>
          <cell r="I1242">
            <v>-776757</v>
          </cell>
          <cell r="K1242">
            <v>-776757</v>
          </cell>
        </row>
        <row r="1243">
          <cell r="G1243">
            <v>226150</v>
          </cell>
          <cell r="H1243">
            <v>-3156751</v>
          </cell>
          <cell r="K1243">
            <v>-3156751</v>
          </cell>
        </row>
        <row r="1244">
          <cell r="G1244">
            <v>226151</v>
          </cell>
          <cell r="H1244">
            <v>-2185443</v>
          </cell>
          <cell r="K1244">
            <v>-2185443</v>
          </cell>
        </row>
        <row r="1245">
          <cell r="G1245">
            <v>226152</v>
          </cell>
          <cell r="H1245">
            <v>-2913924</v>
          </cell>
          <cell r="K1245">
            <v>-2913924</v>
          </cell>
        </row>
        <row r="1246">
          <cell r="G1246">
            <v>226153</v>
          </cell>
          <cell r="H1246">
            <v>-29503500</v>
          </cell>
          <cell r="K1246">
            <v>-29503500</v>
          </cell>
        </row>
        <row r="1247">
          <cell r="G1247">
            <v>226154</v>
          </cell>
          <cell r="H1247">
            <v>-4917250</v>
          </cell>
          <cell r="K1247">
            <v>-4917250</v>
          </cell>
        </row>
        <row r="1248">
          <cell r="G1248">
            <v>226155</v>
          </cell>
          <cell r="H1248">
            <v>-4917250</v>
          </cell>
          <cell r="K1248">
            <v>-4917250</v>
          </cell>
        </row>
        <row r="1249">
          <cell r="G1249">
            <v>226156</v>
          </cell>
          <cell r="H1249">
            <v>-29503500</v>
          </cell>
          <cell r="K1249">
            <v>-29503500</v>
          </cell>
        </row>
        <row r="1250">
          <cell r="G1250">
            <v>226157</v>
          </cell>
          <cell r="H1250">
            <v>-4917250</v>
          </cell>
          <cell r="K1250">
            <v>-4917250</v>
          </cell>
        </row>
        <row r="1251">
          <cell r="G1251">
            <v>226158</v>
          </cell>
          <cell r="H1251">
            <v>-19669000</v>
          </cell>
          <cell r="K1251">
            <v>-19669000</v>
          </cell>
        </row>
        <row r="1252">
          <cell r="G1252">
            <v>226159</v>
          </cell>
          <cell r="H1252">
            <v>-49172500</v>
          </cell>
          <cell r="K1252">
            <v>-49172500</v>
          </cell>
        </row>
        <row r="1253">
          <cell r="G1253">
            <v>226160</v>
          </cell>
          <cell r="H1253">
            <v>-19669000</v>
          </cell>
          <cell r="K1253">
            <v>-19669000</v>
          </cell>
        </row>
        <row r="1254">
          <cell r="G1254">
            <v>226161</v>
          </cell>
          <cell r="H1254">
            <v>-29503500</v>
          </cell>
          <cell r="K1254">
            <v>-29503500</v>
          </cell>
        </row>
        <row r="1255">
          <cell r="G1255">
            <v>226162</v>
          </cell>
          <cell r="I1255">
            <v>-39338000</v>
          </cell>
          <cell r="K1255">
            <v>-39338000</v>
          </cell>
        </row>
        <row r="1256">
          <cell r="G1256">
            <v>226163</v>
          </cell>
          <cell r="H1256">
            <v>-29503500</v>
          </cell>
          <cell r="K1256">
            <v>-29503500</v>
          </cell>
        </row>
        <row r="1257">
          <cell r="G1257">
            <v>226165</v>
          </cell>
          <cell r="H1257">
            <v>-36312000</v>
          </cell>
          <cell r="K1257">
            <v>-36312000</v>
          </cell>
        </row>
        <row r="1258">
          <cell r="G1258">
            <v>226166</v>
          </cell>
          <cell r="H1258">
            <v>-39338000</v>
          </cell>
          <cell r="K1258">
            <v>-39338000</v>
          </cell>
        </row>
        <row r="1259">
          <cell r="G1259">
            <v>226167</v>
          </cell>
          <cell r="H1259">
            <v>-29503500</v>
          </cell>
          <cell r="K1259">
            <v>-29503500</v>
          </cell>
        </row>
        <row r="1260">
          <cell r="G1260">
            <v>226168</v>
          </cell>
          <cell r="H1260">
            <v>-29503500</v>
          </cell>
          <cell r="K1260">
            <v>-29503500</v>
          </cell>
        </row>
        <row r="1261">
          <cell r="G1261">
            <v>226169</v>
          </cell>
          <cell r="H1261">
            <v>-29503500</v>
          </cell>
          <cell r="K1261">
            <v>-29503500</v>
          </cell>
        </row>
        <row r="1262">
          <cell r="G1262">
            <v>226170</v>
          </cell>
          <cell r="I1262">
            <v>-45390000</v>
          </cell>
          <cell r="K1262">
            <v>-45390000</v>
          </cell>
        </row>
        <row r="1263">
          <cell r="G1263">
            <v>226171</v>
          </cell>
          <cell r="H1263">
            <v>-40851000</v>
          </cell>
          <cell r="K1263">
            <v>-40851000</v>
          </cell>
        </row>
        <row r="1264">
          <cell r="G1264">
            <v>226172</v>
          </cell>
          <cell r="H1264">
            <v>-39338000</v>
          </cell>
          <cell r="K1264">
            <v>-39338000</v>
          </cell>
        </row>
        <row r="1265">
          <cell r="G1265">
            <v>226173</v>
          </cell>
          <cell r="H1265">
            <v>-4681800</v>
          </cell>
          <cell r="K1265">
            <v>-4681800</v>
          </cell>
        </row>
        <row r="1266">
          <cell r="G1266">
            <v>226174</v>
          </cell>
          <cell r="H1266">
            <v>-5202000</v>
          </cell>
          <cell r="K1266">
            <v>-5202000</v>
          </cell>
        </row>
        <row r="1267">
          <cell r="G1267">
            <v>226175</v>
          </cell>
          <cell r="H1267">
            <v>-9363600</v>
          </cell>
          <cell r="K1267">
            <v>-9363600</v>
          </cell>
        </row>
        <row r="1268">
          <cell r="G1268">
            <v>226176</v>
          </cell>
          <cell r="H1268">
            <v>-16812000</v>
          </cell>
          <cell r="K1268">
            <v>-16812000</v>
          </cell>
        </row>
        <row r="1269">
          <cell r="G1269">
            <v>226177</v>
          </cell>
          <cell r="H1269">
            <v>-4203000</v>
          </cell>
          <cell r="K1269">
            <v>-4203000</v>
          </cell>
        </row>
        <row r="1270">
          <cell r="G1270">
            <v>226178</v>
          </cell>
          <cell r="I1270">
            <v>-19669000</v>
          </cell>
          <cell r="K1270">
            <v>-19669000</v>
          </cell>
        </row>
        <row r="1271">
          <cell r="G1271">
            <v>226191</v>
          </cell>
          <cell r="H1271">
            <v>-16132646</v>
          </cell>
          <cell r="K1271">
            <v>-16132646</v>
          </cell>
        </row>
        <row r="1272">
          <cell r="G1272">
            <v>226192</v>
          </cell>
          <cell r="H1272">
            <v>-2107879</v>
          </cell>
          <cell r="K1272">
            <v>-2107879</v>
          </cell>
        </row>
        <row r="1273">
          <cell r="G1273">
            <v>226193</v>
          </cell>
          <cell r="H1273">
            <v>-28471635</v>
          </cell>
          <cell r="K1273">
            <v>-28471635</v>
          </cell>
        </row>
        <row r="1274">
          <cell r="G1274">
            <v>226194</v>
          </cell>
          <cell r="H1274">
            <v>-19765355</v>
          </cell>
          <cell r="K1274">
            <v>-19765355</v>
          </cell>
        </row>
        <row r="1275">
          <cell r="G1275">
            <v>226196</v>
          </cell>
          <cell r="H1275">
            <v>-22624055</v>
          </cell>
          <cell r="K1275">
            <v>-22624055</v>
          </cell>
        </row>
        <row r="1276">
          <cell r="G1276">
            <v>226197</v>
          </cell>
          <cell r="H1276">
            <v>-53506000</v>
          </cell>
          <cell r="K1276">
            <v>-53506000</v>
          </cell>
        </row>
        <row r="1277">
          <cell r="G1277">
            <v>226198</v>
          </cell>
          <cell r="H1277">
            <v>-25497756</v>
          </cell>
          <cell r="K1277">
            <v>-25497756</v>
          </cell>
        </row>
        <row r="1278">
          <cell r="G1278">
            <v>226199</v>
          </cell>
          <cell r="H1278">
            <v>-809587</v>
          </cell>
          <cell r="K1278">
            <v>-809587</v>
          </cell>
        </row>
        <row r="1279">
          <cell r="G1279">
            <v>226200</v>
          </cell>
          <cell r="I1279">
            <v>-391501</v>
          </cell>
          <cell r="K1279">
            <v>-391501</v>
          </cell>
        </row>
        <row r="1280">
          <cell r="G1280">
            <v>226201</v>
          </cell>
          <cell r="H1280">
            <v>-295469</v>
          </cell>
          <cell r="K1280">
            <v>-295469</v>
          </cell>
        </row>
        <row r="1281">
          <cell r="G1281">
            <v>226202</v>
          </cell>
          <cell r="I1281">
            <v>-928032</v>
          </cell>
          <cell r="K1281">
            <v>-928032</v>
          </cell>
        </row>
        <row r="1282">
          <cell r="G1282">
            <v>226203</v>
          </cell>
          <cell r="H1282">
            <v>-3511660</v>
          </cell>
          <cell r="K1282">
            <v>-3511660</v>
          </cell>
        </row>
        <row r="1283">
          <cell r="G1283">
            <v>226293</v>
          </cell>
          <cell r="H1283">
            <v>-14944000</v>
          </cell>
          <cell r="K1283">
            <v>-14944000</v>
          </cell>
        </row>
        <row r="1284">
          <cell r="G1284">
            <v>226294</v>
          </cell>
          <cell r="H1284">
            <v>-4203000</v>
          </cell>
          <cell r="K1284">
            <v>-4203000</v>
          </cell>
        </row>
        <row r="1285">
          <cell r="G1285">
            <v>226295</v>
          </cell>
          <cell r="H1285">
            <v>-9363600</v>
          </cell>
          <cell r="K1285">
            <v>-9363600</v>
          </cell>
        </row>
        <row r="1286">
          <cell r="G1286">
            <v>226296</v>
          </cell>
          <cell r="H1286">
            <v>-4681800</v>
          </cell>
          <cell r="K1286">
            <v>-4681800</v>
          </cell>
        </row>
        <row r="1287">
          <cell r="G1287">
            <v>226297</v>
          </cell>
          <cell r="H1287">
            <v>-39338000</v>
          </cell>
          <cell r="K1287">
            <v>-39338000</v>
          </cell>
        </row>
        <row r="1288">
          <cell r="G1288">
            <v>226298</v>
          </cell>
          <cell r="H1288">
            <v>-39338000</v>
          </cell>
          <cell r="K1288">
            <v>-39338000</v>
          </cell>
        </row>
        <row r="1289">
          <cell r="G1289">
            <v>226299</v>
          </cell>
          <cell r="H1289">
            <v>-29503500</v>
          </cell>
          <cell r="K1289">
            <v>-29503500</v>
          </cell>
        </row>
        <row r="1290">
          <cell r="G1290">
            <v>226300</v>
          </cell>
          <cell r="H1290">
            <v>-3213800</v>
          </cell>
          <cell r="I1290">
            <v>-45958700</v>
          </cell>
          <cell r="K1290">
            <v>-49172500</v>
          </cell>
        </row>
        <row r="1291">
          <cell r="G1291">
            <v>226301</v>
          </cell>
          <cell r="H1291">
            <v>-36312000</v>
          </cell>
          <cell r="K1291">
            <v>-36312000</v>
          </cell>
        </row>
        <row r="1292">
          <cell r="G1292">
            <v>226302</v>
          </cell>
          <cell r="H1292">
            <v>-29503500</v>
          </cell>
          <cell r="K1292">
            <v>-29503500</v>
          </cell>
        </row>
        <row r="1293">
          <cell r="G1293">
            <v>226303</v>
          </cell>
          <cell r="H1293">
            <v>-39338000</v>
          </cell>
          <cell r="K1293">
            <v>-39338000</v>
          </cell>
        </row>
        <row r="1294">
          <cell r="G1294">
            <v>226304</v>
          </cell>
          <cell r="H1294">
            <v>-29503500</v>
          </cell>
          <cell r="K1294">
            <v>-29503500</v>
          </cell>
        </row>
        <row r="1295">
          <cell r="G1295">
            <v>226305</v>
          </cell>
          <cell r="H1295">
            <v>-29503500</v>
          </cell>
          <cell r="K1295">
            <v>-29503500</v>
          </cell>
        </row>
        <row r="1296">
          <cell r="G1296">
            <v>226306</v>
          </cell>
          <cell r="H1296">
            <v>-36516427</v>
          </cell>
          <cell r="I1296">
            <v>-8873573</v>
          </cell>
          <cell r="K1296">
            <v>-45390000</v>
          </cell>
        </row>
        <row r="1297">
          <cell r="G1297">
            <v>226307</v>
          </cell>
          <cell r="H1297">
            <v>-19669000</v>
          </cell>
          <cell r="K1297">
            <v>-19669000</v>
          </cell>
        </row>
        <row r="1298">
          <cell r="G1298">
            <v>226308</v>
          </cell>
          <cell r="H1298">
            <v>-19669000</v>
          </cell>
          <cell r="K1298">
            <v>-19669000</v>
          </cell>
        </row>
        <row r="1299">
          <cell r="G1299">
            <v>226309</v>
          </cell>
          <cell r="H1299">
            <v>-29503500</v>
          </cell>
          <cell r="K1299">
            <v>-29503500</v>
          </cell>
        </row>
        <row r="1300">
          <cell r="G1300">
            <v>226310</v>
          </cell>
          <cell r="H1300">
            <v>-19669000</v>
          </cell>
          <cell r="K1300">
            <v>-19669000</v>
          </cell>
        </row>
        <row r="1301">
          <cell r="G1301">
            <v>226311</v>
          </cell>
          <cell r="H1301">
            <v>-29503500</v>
          </cell>
          <cell r="K1301">
            <v>-29503500</v>
          </cell>
        </row>
        <row r="1302">
          <cell r="G1302">
            <v>226312</v>
          </cell>
          <cell r="H1302">
            <v>-40851000</v>
          </cell>
          <cell r="K1302">
            <v>-40851000</v>
          </cell>
        </row>
        <row r="1303">
          <cell r="G1303">
            <v>226313</v>
          </cell>
          <cell r="H1303">
            <v>-29503500</v>
          </cell>
          <cell r="K1303">
            <v>-29503500</v>
          </cell>
        </row>
        <row r="1304">
          <cell r="G1304">
            <v>226314</v>
          </cell>
          <cell r="H1304">
            <v>-4917250</v>
          </cell>
          <cell r="K1304">
            <v>-4917250</v>
          </cell>
        </row>
        <row r="1305">
          <cell r="G1305">
            <v>226315</v>
          </cell>
          <cell r="H1305">
            <v>-4917250</v>
          </cell>
          <cell r="K1305">
            <v>-4917250</v>
          </cell>
        </row>
        <row r="1306">
          <cell r="G1306">
            <v>226316</v>
          </cell>
          <cell r="H1306">
            <v>-4917250</v>
          </cell>
          <cell r="K1306">
            <v>-4917250</v>
          </cell>
        </row>
        <row r="1307">
          <cell r="G1307">
            <v>226317</v>
          </cell>
          <cell r="H1307">
            <v>-3156751</v>
          </cell>
          <cell r="K1307">
            <v>-3156751</v>
          </cell>
        </row>
        <row r="1308">
          <cell r="G1308">
            <v>226318</v>
          </cell>
          <cell r="H1308">
            <v>-2185443</v>
          </cell>
          <cell r="K1308">
            <v>-2185443</v>
          </cell>
        </row>
        <row r="1309">
          <cell r="G1309">
            <v>226319</v>
          </cell>
          <cell r="H1309">
            <v>-3399578</v>
          </cell>
          <cell r="K1309">
            <v>-3399578</v>
          </cell>
        </row>
        <row r="1310">
          <cell r="G1310">
            <v>226321</v>
          </cell>
          <cell r="H1310">
            <v>-900000</v>
          </cell>
          <cell r="K1310">
            <v>-900000</v>
          </cell>
        </row>
        <row r="1311">
          <cell r="G1311">
            <v>226322</v>
          </cell>
          <cell r="H1311">
            <v>-900000</v>
          </cell>
          <cell r="K1311">
            <v>-900000</v>
          </cell>
        </row>
        <row r="1312">
          <cell r="G1312">
            <v>226323</v>
          </cell>
          <cell r="H1312">
            <v>-900000</v>
          </cell>
          <cell r="K1312">
            <v>-900000</v>
          </cell>
        </row>
        <row r="1313">
          <cell r="G1313">
            <v>226324</v>
          </cell>
          <cell r="H1313">
            <v>-900000</v>
          </cell>
          <cell r="K1313">
            <v>-900000</v>
          </cell>
        </row>
        <row r="1314">
          <cell r="G1314">
            <v>226325</v>
          </cell>
          <cell r="H1314">
            <v>-900000</v>
          </cell>
          <cell r="K1314">
            <v>-900000</v>
          </cell>
        </row>
        <row r="1315">
          <cell r="G1315">
            <v>226326</v>
          </cell>
          <cell r="H1315">
            <v>-900000</v>
          </cell>
          <cell r="K1315">
            <v>-900000</v>
          </cell>
        </row>
        <row r="1316">
          <cell r="G1316">
            <v>226327</v>
          </cell>
          <cell r="H1316">
            <v>-900000</v>
          </cell>
          <cell r="K1316">
            <v>-900000</v>
          </cell>
        </row>
        <row r="1317">
          <cell r="G1317">
            <v>226328</v>
          </cell>
          <cell r="H1317">
            <v>-900000</v>
          </cell>
          <cell r="K1317">
            <v>-900000</v>
          </cell>
        </row>
        <row r="1318">
          <cell r="G1318">
            <v>226329</v>
          </cell>
          <cell r="H1318">
            <v>-900000</v>
          </cell>
          <cell r="K1318">
            <v>-900000</v>
          </cell>
        </row>
        <row r="1319">
          <cell r="G1319">
            <v>226330</v>
          </cell>
          <cell r="H1319">
            <v>-900000</v>
          </cell>
          <cell r="K1319">
            <v>-900000</v>
          </cell>
        </row>
        <row r="1320">
          <cell r="G1320">
            <v>226331</v>
          </cell>
          <cell r="H1320">
            <v>-900000</v>
          </cell>
          <cell r="K1320">
            <v>-900000</v>
          </cell>
        </row>
        <row r="1321">
          <cell r="G1321">
            <v>226332</v>
          </cell>
          <cell r="H1321">
            <v>-900000</v>
          </cell>
          <cell r="K1321">
            <v>-900000</v>
          </cell>
        </row>
        <row r="1322">
          <cell r="G1322">
            <v>226357</v>
          </cell>
          <cell r="H1322">
            <v>-12559338</v>
          </cell>
          <cell r="K1322">
            <v>-12559338</v>
          </cell>
        </row>
        <row r="1323">
          <cell r="G1323">
            <v>226358</v>
          </cell>
          <cell r="I1323">
            <v>-1235537</v>
          </cell>
          <cell r="K1323">
            <v>-1235537</v>
          </cell>
        </row>
        <row r="1324">
          <cell r="G1324">
            <v>226359</v>
          </cell>
          <cell r="H1324">
            <v>-23415457</v>
          </cell>
          <cell r="K1324">
            <v>-23415457</v>
          </cell>
        </row>
        <row r="1325">
          <cell r="G1325">
            <v>226360</v>
          </cell>
          <cell r="H1325">
            <v>-29344765</v>
          </cell>
          <cell r="K1325">
            <v>-29344765</v>
          </cell>
        </row>
        <row r="1326">
          <cell r="G1326">
            <v>226361</v>
          </cell>
          <cell r="H1326">
            <v>-211045</v>
          </cell>
          <cell r="K1326">
            <v>-211045</v>
          </cell>
        </row>
        <row r="1327">
          <cell r="G1327">
            <v>226362</v>
          </cell>
          <cell r="H1327">
            <v>-52979000</v>
          </cell>
          <cell r="K1327">
            <v>-52979000</v>
          </cell>
        </row>
        <row r="1328">
          <cell r="G1328">
            <v>226363</v>
          </cell>
          <cell r="H1328">
            <v>-2180046</v>
          </cell>
          <cell r="I1328">
            <v>-37655267</v>
          </cell>
          <cell r="K1328">
            <v>-39835313</v>
          </cell>
        </row>
        <row r="1329">
          <cell r="G1329">
            <v>226364</v>
          </cell>
          <cell r="H1329">
            <v>-29549589</v>
          </cell>
          <cell r="K1329">
            <v>-29549589</v>
          </cell>
        </row>
        <row r="1330">
          <cell r="G1330">
            <v>226365</v>
          </cell>
          <cell r="H1330">
            <v>-579305</v>
          </cell>
          <cell r="K1330">
            <v>-579305</v>
          </cell>
        </row>
        <row r="1331">
          <cell r="G1331">
            <v>226366</v>
          </cell>
          <cell r="H1331">
            <v>-283295</v>
          </cell>
          <cell r="K1331">
            <v>-283295</v>
          </cell>
        </row>
        <row r="1332">
          <cell r="G1332">
            <v>226367</v>
          </cell>
          <cell r="H1332">
            <v>-962083</v>
          </cell>
          <cell r="K1332">
            <v>-962083</v>
          </cell>
        </row>
        <row r="1333">
          <cell r="G1333">
            <v>226368</v>
          </cell>
          <cell r="H1333">
            <v>-1646332</v>
          </cell>
          <cell r="K1333">
            <v>-1646332</v>
          </cell>
        </row>
        <row r="1334">
          <cell r="G1334">
            <v>226430</v>
          </cell>
          <cell r="H1334">
            <v>-15427250</v>
          </cell>
          <cell r="I1334">
            <v>-1384750</v>
          </cell>
          <cell r="K1334">
            <v>-16812000</v>
          </cell>
        </row>
        <row r="1335">
          <cell r="G1335">
            <v>226431</v>
          </cell>
          <cell r="H1335">
            <v>-9363600</v>
          </cell>
          <cell r="K1335">
            <v>-9363600</v>
          </cell>
        </row>
        <row r="1336">
          <cell r="G1336">
            <v>226432</v>
          </cell>
          <cell r="H1336">
            <v>-4681800</v>
          </cell>
          <cell r="K1336">
            <v>-4681800</v>
          </cell>
        </row>
        <row r="1337">
          <cell r="G1337">
            <v>226433</v>
          </cell>
          <cell r="H1337">
            <v>-9363600</v>
          </cell>
          <cell r="K1337">
            <v>-9363600</v>
          </cell>
        </row>
        <row r="1338">
          <cell r="G1338">
            <v>226434</v>
          </cell>
          <cell r="I1338">
            <v>-39338000</v>
          </cell>
          <cell r="K1338">
            <v>-39338000</v>
          </cell>
        </row>
        <row r="1339">
          <cell r="G1339">
            <v>226435</v>
          </cell>
          <cell r="H1339">
            <v>-39338000</v>
          </cell>
          <cell r="K1339">
            <v>-39338000</v>
          </cell>
        </row>
        <row r="1340">
          <cell r="G1340">
            <v>226436</v>
          </cell>
          <cell r="H1340">
            <v>-29503500</v>
          </cell>
          <cell r="K1340">
            <v>-29503500</v>
          </cell>
        </row>
        <row r="1341">
          <cell r="G1341">
            <v>226437</v>
          </cell>
          <cell r="I1341">
            <v>-49172500</v>
          </cell>
          <cell r="K1341">
            <v>-49172500</v>
          </cell>
        </row>
        <row r="1342">
          <cell r="G1342">
            <v>226438</v>
          </cell>
          <cell r="H1342">
            <v>-29503500</v>
          </cell>
          <cell r="K1342">
            <v>-29503500</v>
          </cell>
        </row>
        <row r="1343">
          <cell r="G1343">
            <v>226439</v>
          </cell>
          <cell r="H1343">
            <v>-39338000</v>
          </cell>
          <cell r="K1343">
            <v>-39338000</v>
          </cell>
        </row>
        <row r="1344">
          <cell r="G1344">
            <v>226440</v>
          </cell>
          <cell r="H1344">
            <v>-36312000</v>
          </cell>
          <cell r="K1344">
            <v>-36312000</v>
          </cell>
        </row>
        <row r="1345">
          <cell r="G1345">
            <v>226441</v>
          </cell>
          <cell r="H1345">
            <v>-29503500</v>
          </cell>
          <cell r="K1345">
            <v>-29503500</v>
          </cell>
        </row>
        <row r="1346">
          <cell r="G1346">
            <v>226442</v>
          </cell>
          <cell r="H1346">
            <v>-29503500</v>
          </cell>
          <cell r="K1346">
            <v>-29503500</v>
          </cell>
        </row>
        <row r="1347">
          <cell r="G1347">
            <v>226443</v>
          </cell>
          <cell r="H1347">
            <v>-49172500</v>
          </cell>
          <cell r="K1347">
            <v>-49172500</v>
          </cell>
        </row>
        <row r="1348">
          <cell r="G1348">
            <v>226444</v>
          </cell>
          <cell r="I1348">
            <v>-19669000</v>
          </cell>
          <cell r="K1348">
            <v>-19669000</v>
          </cell>
        </row>
        <row r="1349">
          <cell r="G1349">
            <v>226445</v>
          </cell>
          <cell r="H1349">
            <v>-19669000</v>
          </cell>
          <cell r="K1349">
            <v>-19669000</v>
          </cell>
        </row>
        <row r="1350">
          <cell r="G1350">
            <v>226446</v>
          </cell>
          <cell r="H1350">
            <v>-29503500</v>
          </cell>
          <cell r="K1350">
            <v>-29503500</v>
          </cell>
        </row>
        <row r="1351">
          <cell r="G1351">
            <v>226447</v>
          </cell>
          <cell r="H1351">
            <v>-29503500</v>
          </cell>
          <cell r="K1351">
            <v>-29503500</v>
          </cell>
        </row>
        <row r="1352">
          <cell r="G1352">
            <v>226448</v>
          </cell>
          <cell r="H1352">
            <v>-19669000</v>
          </cell>
          <cell r="K1352">
            <v>-19669000</v>
          </cell>
        </row>
        <row r="1353">
          <cell r="G1353">
            <v>226449</v>
          </cell>
          <cell r="H1353">
            <v>-356861</v>
          </cell>
          <cell r="I1353">
            <v>-29146639</v>
          </cell>
          <cell r="K1353">
            <v>-29503500</v>
          </cell>
        </row>
        <row r="1354">
          <cell r="G1354">
            <v>226450</v>
          </cell>
          <cell r="H1354">
            <v>-40851000</v>
          </cell>
          <cell r="K1354">
            <v>-40851000</v>
          </cell>
        </row>
        <row r="1355">
          <cell r="G1355">
            <v>226451</v>
          </cell>
          <cell r="I1355">
            <v>-4917250</v>
          </cell>
          <cell r="K1355">
            <v>-4917250</v>
          </cell>
        </row>
        <row r="1356">
          <cell r="G1356">
            <v>226452</v>
          </cell>
          <cell r="I1356">
            <v>-4917250</v>
          </cell>
          <cell r="K1356">
            <v>-4917250</v>
          </cell>
        </row>
        <row r="1357">
          <cell r="G1357">
            <v>226453</v>
          </cell>
          <cell r="H1357">
            <v>-4917250</v>
          </cell>
          <cell r="K1357">
            <v>-4917250</v>
          </cell>
        </row>
        <row r="1358">
          <cell r="G1358">
            <v>226454</v>
          </cell>
          <cell r="H1358">
            <v>-9078000</v>
          </cell>
          <cell r="K1358">
            <v>-9078000</v>
          </cell>
        </row>
        <row r="1359">
          <cell r="G1359">
            <v>226455</v>
          </cell>
          <cell r="H1359">
            <v>-3156751</v>
          </cell>
          <cell r="K1359">
            <v>-3156751</v>
          </cell>
        </row>
        <row r="1360">
          <cell r="G1360">
            <v>226456</v>
          </cell>
          <cell r="H1360">
            <v>-2185443</v>
          </cell>
          <cell r="K1360">
            <v>-2185443</v>
          </cell>
        </row>
        <row r="1361">
          <cell r="G1361">
            <v>226457</v>
          </cell>
          <cell r="H1361">
            <v>-12977097</v>
          </cell>
          <cell r="K1361">
            <v>-12977097</v>
          </cell>
        </row>
        <row r="1362">
          <cell r="G1362">
            <v>226459</v>
          </cell>
          <cell r="H1362">
            <v>-28598496</v>
          </cell>
          <cell r="K1362">
            <v>-28598496</v>
          </cell>
        </row>
        <row r="1363">
          <cell r="G1363">
            <v>226460</v>
          </cell>
          <cell r="H1363">
            <v>-24124469</v>
          </cell>
          <cell r="K1363">
            <v>-24124469</v>
          </cell>
        </row>
        <row r="1364">
          <cell r="G1364">
            <v>226461</v>
          </cell>
          <cell r="H1364">
            <v>-209529</v>
          </cell>
          <cell r="K1364">
            <v>-209529</v>
          </cell>
        </row>
        <row r="1365">
          <cell r="G1365">
            <v>226462</v>
          </cell>
          <cell r="H1365">
            <v>-54964000</v>
          </cell>
          <cell r="K1365">
            <v>-54964000</v>
          </cell>
        </row>
        <row r="1366">
          <cell r="G1366">
            <v>226463</v>
          </cell>
          <cell r="H1366">
            <v>-41697277</v>
          </cell>
          <cell r="K1366">
            <v>-41697277</v>
          </cell>
        </row>
        <row r="1367">
          <cell r="G1367">
            <v>226464</v>
          </cell>
          <cell r="H1367">
            <v>-25210573</v>
          </cell>
          <cell r="K1367">
            <v>-25210573</v>
          </cell>
        </row>
        <row r="1368">
          <cell r="G1368">
            <v>226465</v>
          </cell>
          <cell r="H1368">
            <v>-368693</v>
          </cell>
          <cell r="K1368">
            <v>-368693</v>
          </cell>
        </row>
        <row r="1369">
          <cell r="G1369">
            <v>226466</v>
          </cell>
          <cell r="H1369">
            <v>-444738</v>
          </cell>
          <cell r="K1369">
            <v>-444738</v>
          </cell>
        </row>
        <row r="1370">
          <cell r="G1370">
            <v>226467</v>
          </cell>
          <cell r="H1370">
            <v>-1410540</v>
          </cell>
          <cell r="K1370">
            <v>-1410540</v>
          </cell>
        </row>
        <row r="1371">
          <cell r="G1371">
            <v>226468</v>
          </cell>
          <cell r="H1371">
            <v>-4220068</v>
          </cell>
          <cell r="K1371">
            <v>-4220068</v>
          </cell>
        </row>
        <row r="1372">
          <cell r="G1372">
            <v>226469</v>
          </cell>
          <cell r="H1372">
            <v>-4203000</v>
          </cell>
          <cell r="K1372">
            <v>-4203000</v>
          </cell>
        </row>
        <row r="1373">
          <cell r="G1373">
            <v>226470</v>
          </cell>
          <cell r="H1373">
            <v>-3156751</v>
          </cell>
          <cell r="K1373">
            <v>-3156751</v>
          </cell>
        </row>
        <row r="1374">
          <cell r="G1374">
            <v>226533</v>
          </cell>
          <cell r="H1374">
            <v>-3156751</v>
          </cell>
          <cell r="K1374">
            <v>-3156751</v>
          </cell>
        </row>
        <row r="1375">
          <cell r="G1375">
            <v>226534</v>
          </cell>
          <cell r="I1375">
            <v>-1942616</v>
          </cell>
          <cell r="K1375">
            <v>-1942616</v>
          </cell>
        </row>
        <row r="1376">
          <cell r="G1376">
            <v>226535</v>
          </cell>
          <cell r="I1376">
            <v>-3156751</v>
          </cell>
          <cell r="K1376">
            <v>-3156751</v>
          </cell>
        </row>
        <row r="1377">
          <cell r="G1377">
            <v>226536</v>
          </cell>
          <cell r="H1377">
            <v>-68841500</v>
          </cell>
          <cell r="K1377">
            <v>-68841500</v>
          </cell>
        </row>
        <row r="1378">
          <cell r="G1378">
            <v>226537</v>
          </cell>
          <cell r="H1378">
            <v>-39338000</v>
          </cell>
          <cell r="K1378">
            <v>-39338000</v>
          </cell>
        </row>
        <row r="1379">
          <cell r="G1379">
            <v>226538</v>
          </cell>
          <cell r="H1379">
            <v>-29503500</v>
          </cell>
          <cell r="K1379">
            <v>-29503500</v>
          </cell>
        </row>
        <row r="1380">
          <cell r="G1380">
            <v>226539</v>
          </cell>
          <cell r="H1380">
            <v>-49172500</v>
          </cell>
          <cell r="K1380">
            <v>-49172500</v>
          </cell>
        </row>
        <row r="1381">
          <cell r="G1381">
            <v>226540</v>
          </cell>
          <cell r="H1381">
            <v>-29503500</v>
          </cell>
          <cell r="K1381">
            <v>-29503500</v>
          </cell>
        </row>
        <row r="1382">
          <cell r="G1382">
            <v>226541</v>
          </cell>
          <cell r="H1382">
            <v>-15059452</v>
          </cell>
          <cell r="I1382">
            <v>-21252548</v>
          </cell>
          <cell r="K1382">
            <v>-36312000</v>
          </cell>
        </row>
        <row r="1383">
          <cell r="G1383">
            <v>226542</v>
          </cell>
          <cell r="H1383">
            <v>-39338000</v>
          </cell>
          <cell r="K1383">
            <v>-39338000</v>
          </cell>
        </row>
        <row r="1384">
          <cell r="G1384">
            <v>226543</v>
          </cell>
          <cell r="H1384">
            <v>-39338000</v>
          </cell>
          <cell r="K1384">
            <v>-39338000</v>
          </cell>
        </row>
        <row r="1385">
          <cell r="G1385">
            <v>226544</v>
          </cell>
          <cell r="I1385">
            <v>-38581500</v>
          </cell>
          <cell r="K1385">
            <v>-38581500</v>
          </cell>
        </row>
        <row r="1386">
          <cell r="G1386">
            <v>226545</v>
          </cell>
          <cell r="I1386">
            <v>-29503500</v>
          </cell>
          <cell r="K1386">
            <v>-29503500</v>
          </cell>
        </row>
        <row r="1387">
          <cell r="G1387">
            <v>226546</v>
          </cell>
          <cell r="H1387">
            <v>-49172500</v>
          </cell>
          <cell r="K1387">
            <v>-49172500</v>
          </cell>
        </row>
        <row r="1388">
          <cell r="G1388">
            <v>226547</v>
          </cell>
          <cell r="H1388">
            <v>-19669000</v>
          </cell>
          <cell r="K1388">
            <v>-19669000</v>
          </cell>
        </row>
        <row r="1389">
          <cell r="G1389">
            <v>226548</v>
          </cell>
          <cell r="H1389">
            <v>-19669000</v>
          </cell>
          <cell r="K1389">
            <v>-19669000</v>
          </cell>
        </row>
        <row r="1390">
          <cell r="G1390">
            <v>226549</v>
          </cell>
          <cell r="I1390">
            <v>-29503500</v>
          </cell>
          <cell r="K1390">
            <v>-29503500</v>
          </cell>
        </row>
        <row r="1391">
          <cell r="G1391">
            <v>226550</v>
          </cell>
          <cell r="I1391">
            <v>-36312000</v>
          </cell>
          <cell r="K1391">
            <v>-36312000</v>
          </cell>
        </row>
        <row r="1392">
          <cell r="G1392">
            <v>226551</v>
          </cell>
          <cell r="I1392">
            <v>-29503500</v>
          </cell>
          <cell r="K1392">
            <v>-29503500</v>
          </cell>
        </row>
        <row r="1393">
          <cell r="G1393">
            <v>226552</v>
          </cell>
          <cell r="I1393">
            <v>-29503500</v>
          </cell>
          <cell r="K1393">
            <v>-29503500</v>
          </cell>
        </row>
        <row r="1394">
          <cell r="G1394">
            <v>226553</v>
          </cell>
          <cell r="H1394">
            <v>-4917250</v>
          </cell>
          <cell r="K1394">
            <v>-4917250</v>
          </cell>
        </row>
        <row r="1395">
          <cell r="G1395">
            <v>226554</v>
          </cell>
          <cell r="I1395">
            <v>-4917250</v>
          </cell>
          <cell r="K1395">
            <v>-4917250</v>
          </cell>
        </row>
        <row r="1396">
          <cell r="G1396">
            <v>226555</v>
          </cell>
          <cell r="I1396">
            <v>-4917250</v>
          </cell>
          <cell r="K1396">
            <v>-4917250</v>
          </cell>
        </row>
        <row r="1397">
          <cell r="G1397">
            <v>226556</v>
          </cell>
          <cell r="I1397">
            <v>-19669000</v>
          </cell>
          <cell r="K1397">
            <v>-19669000</v>
          </cell>
        </row>
        <row r="1398">
          <cell r="G1398">
            <v>226557</v>
          </cell>
          <cell r="I1398">
            <v>-39338000</v>
          </cell>
          <cell r="K1398">
            <v>-39338000</v>
          </cell>
        </row>
        <row r="1399">
          <cell r="G1399">
            <v>226558</v>
          </cell>
          <cell r="I1399">
            <v>-8323200</v>
          </cell>
          <cell r="K1399">
            <v>-8323200</v>
          </cell>
        </row>
        <row r="1400">
          <cell r="G1400">
            <v>226559</v>
          </cell>
          <cell r="I1400">
            <v>-4161600</v>
          </cell>
          <cell r="K1400">
            <v>-4161600</v>
          </cell>
        </row>
        <row r="1401">
          <cell r="G1401">
            <v>226560</v>
          </cell>
          <cell r="H1401">
            <v>-16812000</v>
          </cell>
          <cell r="K1401">
            <v>-16812000</v>
          </cell>
        </row>
        <row r="1402">
          <cell r="G1402">
            <v>226561</v>
          </cell>
          <cell r="I1402">
            <v>-3736000</v>
          </cell>
          <cell r="K1402">
            <v>-3736000</v>
          </cell>
        </row>
        <row r="1403">
          <cell r="G1403">
            <v>226562</v>
          </cell>
          <cell r="H1403">
            <v>-900000</v>
          </cell>
          <cell r="K1403">
            <v>-900000</v>
          </cell>
        </row>
        <row r="1404">
          <cell r="G1404">
            <v>226563</v>
          </cell>
          <cell r="H1404">
            <v>-900000</v>
          </cell>
          <cell r="K1404">
            <v>-900000</v>
          </cell>
        </row>
        <row r="1405">
          <cell r="G1405">
            <v>226564</v>
          </cell>
          <cell r="I1405">
            <v>-900000</v>
          </cell>
          <cell r="K1405">
            <v>-900000</v>
          </cell>
        </row>
        <row r="1406">
          <cell r="G1406">
            <v>226565</v>
          </cell>
          <cell r="H1406">
            <v>-900000</v>
          </cell>
          <cell r="K1406">
            <v>-900000</v>
          </cell>
        </row>
        <row r="1407">
          <cell r="G1407">
            <v>226567</v>
          </cell>
          <cell r="I1407">
            <v>-900000</v>
          </cell>
          <cell r="K1407">
            <v>-900000</v>
          </cell>
        </row>
        <row r="1408">
          <cell r="G1408">
            <v>226568</v>
          </cell>
          <cell r="I1408">
            <v>-900000</v>
          </cell>
          <cell r="K1408">
            <v>-900000</v>
          </cell>
        </row>
        <row r="1409">
          <cell r="G1409">
            <v>226569</v>
          </cell>
          <cell r="I1409">
            <v>-900000</v>
          </cell>
          <cell r="K1409">
            <v>-900000</v>
          </cell>
        </row>
        <row r="1410">
          <cell r="G1410">
            <v>226570</v>
          </cell>
          <cell r="I1410">
            <v>-900000</v>
          </cell>
          <cell r="K1410">
            <v>-900000</v>
          </cell>
        </row>
        <row r="1411">
          <cell r="G1411">
            <v>226571</v>
          </cell>
          <cell r="H1411">
            <v>-900000</v>
          </cell>
          <cell r="K1411">
            <v>-900000</v>
          </cell>
        </row>
        <row r="1412">
          <cell r="G1412">
            <v>226572</v>
          </cell>
          <cell r="I1412">
            <v>-900000</v>
          </cell>
          <cell r="K1412">
            <v>-900000</v>
          </cell>
        </row>
        <row r="1413">
          <cell r="G1413">
            <v>226573</v>
          </cell>
          <cell r="I1413">
            <v>-900000</v>
          </cell>
          <cell r="K1413">
            <v>-900000</v>
          </cell>
        </row>
        <row r="1414">
          <cell r="G1414">
            <v>226574</v>
          </cell>
          <cell r="I1414">
            <v>-900000</v>
          </cell>
          <cell r="K1414">
            <v>-900000</v>
          </cell>
        </row>
        <row r="1415">
          <cell r="G1415">
            <v>226575</v>
          </cell>
          <cell r="I1415">
            <v>-900000</v>
          </cell>
          <cell r="K1415">
            <v>-900000</v>
          </cell>
        </row>
        <row r="1416">
          <cell r="G1416">
            <v>226576</v>
          </cell>
          <cell r="I1416">
            <v>-900000</v>
          </cell>
          <cell r="K1416">
            <v>-900000</v>
          </cell>
        </row>
        <row r="1417">
          <cell r="G1417">
            <v>226577</v>
          </cell>
          <cell r="I1417">
            <v>-900000</v>
          </cell>
          <cell r="K1417">
            <v>-900000</v>
          </cell>
        </row>
        <row r="1418">
          <cell r="G1418">
            <v>226578</v>
          </cell>
          <cell r="I1418">
            <v>-900000</v>
          </cell>
          <cell r="K1418">
            <v>-900000</v>
          </cell>
        </row>
        <row r="1419">
          <cell r="G1419">
            <v>226579</v>
          </cell>
          <cell r="I1419">
            <v>-900000</v>
          </cell>
          <cell r="K1419">
            <v>-900000</v>
          </cell>
        </row>
        <row r="1420">
          <cell r="G1420">
            <v>226580</v>
          </cell>
          <cell r="I1420">
            <v>-900000</v>
          </cell>
          <cell r="K1420">
            <v>-900000</v>
          </cell>
        </row>
        <row r="1421">
          <cell r="G1421">
            <v>226581</v>
          </cell>
          <cell r="I1421">
            <v>-900000</v>
          </cell>
          <cell r="K1421">
            <v>-900000</v>
          </cell>
        </row>
        <row r="1422">
          <cell r="G1422">
            <v>226582</v>
          </cell>
          <cell r="I1422">
            <v>-900000</v>
          </cell>
          <cell r="K1422">
            <v>-900000</v>
          </cell>
        </row>
        <row r="1423">
          <cell r="G1423">
            <v>226583</v>
          </cell>
          <cell r="I1423">
            <v>-900000</v>
          </cell>
          <cell r="K1423">
            <v>-900000</v>
          </cell>
        </row>
        <row r="1424">
          <cell r="G1424">
            <v>226584</v>
          </cell>
          <cell r="H1424">
            <v>-900000</v>
          </cell>
          <cell r="K1424">
            <v>-900000</v>
          </cell>
        </row>
        <row r="1425">
          <cell r="G1425">
            <v>226585</v>
          </cell>
          <cell r="I1425">
            <v>-900000</v>
          </cell>
          <cell r="K1425">
            <v>-900000</v>
          </cell>
        </row>
        <row r="1426">
          <cell r="G1426">
            <v>226586</v>
          </cell>
          <cell r="H1426">
            <v>-900000</v>
          </cell>
          <cell r="K1426">
            <v>-900000</v>
          </cell>
        </row>
        <row r="1427">
          <cell r="G1427">
            <v>226587</v>
          </cell>
          <cell r="I1427">
            <v>-900000</v>
          </cell>
          <cell r="K1427">
            <v>-900000</v>
          </cell>
        </row>
        <row r="1428">
          <cell r="G1428">
            <v>226588</v>
          </cell>
          <cell r="I1428">
            <v>-900000</v>
          </cell>
          <cell r="K1428">
            <v>-900000</v>
          </cell>
        </row>
        <row r="1429">
          <cell r="G1429">
            <v>226589</v>
          </cell>
          <cell r="I1429">
            <v>-900000</v>
          </cell>
          <cell r="K1429">
            <v>-900000</v>
          </cell>
        </row>
        <row r="1430">
          <cell r="G1430">
            <v>226603</v>
          </cell>
          <cell r="I1430">
            <v>-10730455</v>
          </cell>
          <cell r="K1430">
            <v>-10730455</v>
          </cell>
        </row>
        <row r="1431">
          <cell r="G1431">
            <v>226604</v>
          </cell>
          <cell r="I1431">
            <v>-785024</v>
          </cell>
          <cell r="K1431">
            <v>-785024</v>
          </cell>
        </row>
        <row r="1432">
          <cell r="G1432">
            <v>226606</v>
          </cell>
          <cell r="I1432">
            <v>-20604173</v>
          </cell>
          <cell r="K1432">
            <v>-20604173</v>
          </cell>
        </row>
        <row r="1433">
          <cell r="G1433">
            <v>226607</v>
          </cell>
          <cell r="I1433">
            <v>-65132</v>
          </cell>
          <cell r="K1433">
            <v>-65132</v>
          </cell>
        </row>
        <row r="1434">
          <cell r="G1434">
            <v>226608</v>
          </cell>
          <cell r="I1434">
            <v>-41696000</v>
          </cell>
          <cell r="K1434">
            <v>-41696000</v>
          </cell>
        </row>
        <row r="1435">
          <cell r="G1435">
            <v>226609</v>
          </cell>
          <cell r="H1435">
            <v>-762344</v>
          </cell>
          <cell r="I1435">
            <v>-41019804</v>
          </cell>
          <cell r="K1435">
            <v>-41782148</v>
          </cell>
        </row>
        <row r="1436">
          <cell r="G1436">
            <v>226610</v>
          </cell>
          <cell r="H1436">
            <v>-100000</v>
          </cell>
          <cell r="I1436">
            <v>-21975281</v>
          </cell>
          <cell r="K1436">
            <v>-22075281</v>
          </cell>
        </row>
        <row r="1437">
          <cell r="G1437">
            <v>226612</v>
          </cell>
          <cell r="I1437">
            <v>-843578</v>
          </cell>
          <cell r="K1437">
            <v>-843578</v>
          </cell>
        </row>
        <row r="1438">
          <cell r="G1438">
            <v>226613</v>
          </cell>
          <cell r="I1438">
            <v>-2418252</v>
          </cell>
          <cell r="K1438">
            <v>-2418252</v>
          </cell>
        </row>
        <row r="1439">
          <cell r="G1439">
            <v>226614</v>
          </cell>
          <cell r="I1439">
            <v>-5074276</v>
          </cell>
          <cell r="K1439">
            <v>-5074276</v>
          </cell>
        </row>
        <row r="1440">
          <cell r="G1440">
            <v>226695</v>
          </cell>
          <cell r="I1440">
            <v>-900000</v>
          </cell>
          <cell r="K1440">
            <v>-900000</v>
          </cell>
        </row>
        <row r="1441">
          <cell r="G1441">
            <v>226697</v>
          </cell>
          <cell r="I1441">
            <v>-900000</v>
          </cell>
          <cell r="K1441">
            <v>-900000</v>
          </cell>
        </row>
        <row r="1442">
          <cell r="G1442">
            <v>226701</v>
          </cell>
          <cell r="I1442">
            <v>-900000</v>
          </cell>
          <cell r="K1442">
            <v>-900000</v>
          </cell>
        </row>
        <row r="1443">
          <cell r="G1443">
            <v>226702</v>
          </cell>
          <cell r="I1443">
            <v>-900000</v>
          </cell>
          <cell r="K1443">
            <v>-900000</v>
          </cell>
        </row>
        <row r="1444">
          <cell r="G1444">
            <v>226703</v>
          </cell>
          <cell r="I1444">
            <v>-900000</v>
          </cell>
          <cell r="K1444">
            <v>-900000</v>
          </cell>
        </row>
        <row r="1445">
          <cell r="G1445">
            <v>226705</v>
          </cell>
          <cell r="I1445">
            <v>-900000</v>
          </cell>
          <cell r="K1445">
            <v>-900000</v>
          </cell>
        </row>
        <row r="1446">
          <cell r="G1446">
            <v>226709</v>
          </cell>
          <cell r="I1446">
            <v>-900000</v>
          </cell>
          <cell r="K1446">
            <v>-900000</v>
          </cell>
        </row>
        <row r="1447">
          <cell r="G1447">
            <v>226713</v>
          </cell>
          <cell r="I1447">
            <v>-900000</v>
          </cell>
          <cell r="K1447">
            <v>-900000</v>
          </cell>
        </row>
        <row r="1448">
          <cell r="G1448">
            <v>226715</v>
          </cell>
          <cell r="I1448">
            <v>-900000</v>
          </cell>
          <cell r="K1448">
            <v>-900000</v>
          </cell>
        </row>
        <row r="1449">
          <cell r="G1449">
            <v>226716</v>
          </cell>
          <cell r="H1449">
            <v>-68841500</v>
          </cell>
          <cell r="K1449">
            <v>-68841500</v>
          </cell>
        </row>
        <row r="1450">
          <cell r="G1450">
            <v>226717</v>
          </cell>
          <cell r="H1450">
            <v>-39338000</v>
          </cell>
          <cell r="K1450">
            <v>-39338000</v>
          </cell>
        </row>
        <row r="1451">
          <cell r="G1451">
            <v>226718</v>
          </cell>
          <cell r="I1451">
            <v>-39338000</v>
          </cell>
          <cell r="K1451">
            <v>-39338000</v>
          </cell>
        </row>
        <row r="1452">
          <cell r="G1452">
            <v>226719</v>
          </cell>
          <cell r="I1452">
            <v>-29503500</v>
          </cell>
          <cell r="K1452">
            <v>-29503500</v>
          </cell>
        </row>
        <row r="1453">
          <cell r="G1453">
            <v>226720</v>
          </cell>
          <cell r="H1453">
            <v>-49172500</v>
          </cell>
          <cell r="K1453">
            <v>-49172500</v>
          </cell>
        </row>
        <row r="1454">
          <cell r="G1454">
            <v>226721</v>
          </cell>
          <cell r="I1454">
            <v>-29503500</v>
          </cell>
          <cell r="K1454">
            <v>-29503500</v>
          </cell>
        </row>
        <row r="1455">
          <cell r="G1455">
            <v>226722</v>
          </cell>
          <cell r="H1455">
            <v>-39338000</v>
          </cell>
          <cell r="K1455">
            <v>-39338000</v>
          </cell>
        </row>
        <row r="1456">
          <cell r="G1456">
            <v>226723</v>
          </cell>
          <cell r="I1456">
            <v>-39338000</v>
          </cell>
          <cell r="K1456">
            <v>-39338000</v>
          </cell>
        </row>
        <row r="1457">
          <cell r="G1457">
            <v>226724</v>
          </cell>
          <cell r="H1457">
            <v>-39338000</v>
          </cell>
          <cell r="K1457">
            <v>-39338000</v>
          </cell>
        </row>
        <row r="1458">
          <cell r="G1458">
            <v>226725</v>
          </cell>
          <cell r="H1458">
            <v>-16099327</v>
          </cell>
          <cell r="I1458">
            <v>-13404173</v>
          </cell>
          <cell r="K1458">
            <v>-29503500</v>
          </cell>
        </row>
        <row r="1459">
          <cell r="G1459">
            <v>226726</v>
          </cell>
          <cell r="H1459">
            <v>-29503500</v>
          </cell>
          <cell r="K1459">
            <v>-29503500</v>
          </cell>
        </row>
        <row r="1460">
          <cell r="G1460">
            <v>226727</v>
          </cell>
          <cell r="H1460">
            <v>-49172500</v>
          </cell>
          <cell r="K1460">
            <v>-49172500</v>
          </cell>
        </row>
        <row r="1461">
          <cell r="G1461">
            <v>226728</v>
          </cell>
          <cell r="I1461">
            <v>-19669000</v>
          </cell>
          <cell r="K1461">
            <v>-19669000</v>
          </cell>
        </row>
        <row r="1462">
          <cell r="G1462">
            <v>226729</v>
          </cell>
          <cell r="H1462">
            <v>-29503500</v>
          </cell>
          <cell r="K1462">
            <v>-29503500</v>
          </cell>
        </row>
        <row r="1463">
          <cell r="G1463">
            <v>226730</v>
          </cell>
          <cell r="H1463">
            <v>-29503500</v>
          </cell>
          <cell r="K1463">
            <v>-29503500</v>
          </cell>
        </row>
        <row r="1464">
          <cell r="G1464">
            <v>226731</v>
          </cell>
          <cell r="H1464">
            <v>-19669000</v>
          </cell>
          <cell r="K1464">
            <v>-19669000</v>
          </cell>
        </row>
        <row r="1465">
          <cell r="G1465">
            <v>226732</v>
          </cell>
          <cell r="H1465">
            <v>-23417057</v>
          </cell>
          <cell r="I1465">
            <v>-6086443</v>
          </cell>
          <cell r="K1465">
            <v>-29503500</v>
          </cell>
        </row>
        <row r="1466">
          <cell r="G1466">
            <v>226733</v>
          </cell>
          <cell r="I1466">
            <v>-4539000</v>
          </cell>
          <cell r="K1466">
            <v>-4539000</v>
          </cell>
        </row>
        <row r="1467">
          <cell r="G1467">
            <v>226734</v>
          </cell>
          <cell r="I1467">
            <v>-4917250</v>
          </cell>
          <cell r="K1467">
            <v>-4917250</v>
          </cell>
        </row>
        <row r="1468">
          <cell r="G1468">
            <v>226735</v>
          </cell>
          <cell r="H1468">
            <v>-4917250</v>
          </cell>
          <cell r="K1468">
            <v>-4917250</v>
          </cell>
        </row>
        <row r="1469">
          <cell r="G1469">
            <v>226737</v>
          </cell>
          <cell r="I1469">
            <v>-3156751</v>
          </cell>
          <cell r="K1469">
            <v>-3156751</v>
          </cell>
        </row>
        <row r="1470">
          <cell r="G1470">
            <v>226738</v>
          </cell>
          <cell r="H1470">
            <v>-3156751</v>
          </cell>
          <cell r="K1470">
            <v>-3156751</v>
          </cell>
        </row>
        <row r="1471">
          <cell r="G1471">
            <v>226739</v>
          </cell>
          <cell r="H1471">
            <v>-3121200</v>
          </cell>
          <cell r="K1471">
            <v>-3121200</v>
          </cell>
        </row>
        <row r="1472">
          <cell r="G1472">
            <v>226740</v>
          </cell>
          <cell r="I1472">
            <v>-4161600</v>
          </cell>
          <cell r="K1472">
            <v>-4161600</v>
          </cell>
        </row>
        <row r="1473">
          <cell r="G1473">
            <v>226741</v>
          </cell>
          <cell r="I1473">
            <v>-9363600</v>
          </cell>
          <cell r="K1473">
            <v>-9363600</v>
          </cell>
        </row>
        <row r="1474">
          <cell r="G1474">
            <v>226742</v>
          </cell>
          <cell r="H1474">
            <v>-2185443</v>
          </cell>
          <cell r="K1474">
            <v>-2185443</v>
          </cell>
        </row>
        <row r="1475">
          <cell r="G1475">
            <v>226743</v>
          </cell>
          <cell r="H1475">
            <v>-40851000</v>
          </cell>
          <cell r="K1475">
            <v>-40851000</v>
          </cell>
        </row>
        <row r="1476">
          <cell r="G1476">
            <v>226744</v>
          </cell>
          <cell r="H1476">
            <v>-19669000</v>
          </cell>
          <cell r="K1476">
            <v>-19669000</v>
          </cell>
        </row>
        <row r="1477">
          <cell r="G1477">
            <v>226745</v>
          </cell>
          <cell r="I1477">
            <v>-16812000</v>
          </cell>
          <cell r="K1477">
            <v>-16812000</v>
          </cell>
        </row>
        <row r="1478">
          <cell r="G1478">
            <v>226746</v>
          </cell>
          <cell r="H1478">
            <v>-4203000</v>
          </cell>
          <cell r="K1478">
            <v>-4203000</v>
          </cell>
        </row>
        <row r="1479">
          <cell r="G1479">
            <v>226747</v>
          </cell>
          <cell r="I1479">
            <v>-7641614</v>
          </cell>
          <cell r="K1479">
            <v>-7641614</v>
          </cell>
        </row>
        <row r="1480">
          <cell r="G1480">
            <v>226748</v>
          </cell>
          <cell r="H1480">
            <v>-1115530</v>
          </cell>
          <cell r="K1480">
            <v>-1115530</v>
          </cell>
        </row>
        <row r="1481">
          <cell r="G1481">
            <v>226749</v>
          </cell>
          <cell r="H1481">
            <v>-481446</v>
          </cell>
          <cell r="K1481">
            <v>-481446</v>
          </cell>
        </row>
        <row r="1482">
          <cell r="G1482">
            <v>226750</v>
          </cell>
          <cell r="I1482">
            <v>-27999791</v>
          </cell>
          <cell r="K1482">
            <v>-27999791</v>
          </cell>
        </row>
        <row r="1483">
          <cell r="G1483">
            <v>226751</v>
          </cell>
          <cell r="H1483">
            <v>-26919819</v>
          </cell>
          <cell r="K1483">
            <v>-26919819</v>
          </cell>
        </row>
        <row r="1484">
          <cell r="G1484">
            <v>226752</v>
          </cell>
          <cell r="I1484">
            <v>-34869000</v>
          </cell>
          <cell r="K1484">
            <v>-34869000</v>
          </cell>
        </row>
        <row r="1485">
          <cell r="G1485">
            <v>226753</v>
          </cell>
          <cell r="I1485">
            <v>-41951058</v>
          </cell>
          <cell r="K1485">
            <v>-41951058</v>
          </cell>
        </row>
        <row r="1486">
          <cell r="G1486">
            <v>226754</v>
          </cell>
          <cell r="H1486">
            <v>-25131301</v>
          </cell>
          <cell r="K1486">
            <v>-25131301</v>
          </cell>
        </row>
        <row r="1487">
          <cell r="G1487">
            <v>226755</v>
          </cell>
          <cell r="I1487">
            <v>-657426</v>
          </cell>
          <cell r="K1487">
            <v>-657426</v>
          </cell>
        </row>
        <row r="1488">
          <cell r="G1488">
            <v>226756</v>
          </cell>
          <cell r="H1488">
            <v>-285632</v>
          </cell>
          <cell r="K1488">
            <v>-285632</v>
          </cell>
        </row>
        <row r="1489">
          <cell r="G1489">
            <v>226757</v>
          </cell>
          <cell r="H1489">
            <v>-2699233</v>
          </cell>
          <cell r="K1489">
            <v>-2699233</v>
          </cell>
        </row>
        <row r="1490">
          <cell r="G1490">
            <v>226758</v>
          </cell>
          <cell r="H1490">
            <v>-4406568</v>
          </cell>
          <cell r="K1490">
            <v>-4406568</v>
          </cell>
        </row>
        <row r="1491">
          <cell r="G1491">
            <v>226820</v>
          </cell>
          <cell r="H1491">
            <v>-314326</v>
          </cell>
          <cell r="K1491">
            <v>-314326</v>
          </cell>
        </row>
        <row r="1492">
          <cell r="G1492">
            <v>226827</v>
          </cell>
          <cell r="H1492">
            <v>-900000</v>
          </cell>
          <cell r="K1492">
            <v>-900000</v>
          </cell>
        </row>
        <row r="1493">
          <cell r="G1493">
            <v>226828</v>
          </cell>
          <cell r="H1493">
            <v>-900000</v>
          </cell>
          <cell r="K1493">
            <v>-900000</v>
          </cell>
        </row>
        <row r="1494">
          <cell r="G1494">
            <v>226830</v>
          </cell>
          <cell r="H1494">
            <v>-900000</v>
          </cell>
          <cell r="K1494">
            <v>-900000</v>
          </cell>
        </row>
        <row r="1495">
          <cell r="G1495">
            <v>226831</v>
          </cell>
          <cell r="H1495">
            <v>-900000</v>
          </cell>
          <cell r="K1495">
            <v>-900000</v>
          </cell>
        </row>
        <row r="1496">
          <cell r="G1496">
            <v>226832</v>
          </cell>
          <cell r="H1496">
            <v>-900000</v>
          </cell>
          <cell r="K1496">
            <v>-900000</v>
          </cell>
        </row>
        <row r="1497">
          <cell r="G1497">
            <v>226833</v>
          </cell>
          <cell r="H1497">
            <v>-900000</v>
          </cell>
          <cell r="K1497">
            <v>-900000</v>
          </cell>
        </row>
        <row r="1498">
          <cell r="G1498">
            <v>226834</v>
          </cell>
          <cell r="H1498">
            <v>-900000</v>
          </cell>
          <cell r="K1498">
            <v>-900000</v>
          </cell>
        </row>
        <row r="1499">
          <cell r="G1499">
            <v>226835</v>
          </cell>
          <cell r="H1499">
            <v>-900000</v>
          </cell>
          <cell r="K1499">
            <v>-900000</v>
          </cell>
        </row>
        <row r="1500">
          <cell r="G1500">
            <v>226836</v>
          </cell>
          <cell r="H1500">
            <v>-900000</v>
          </cell>
          <cell r="K1500">
            <v>-900000</v>
          </cell>
        </row>
        <row r="1501">
          <cell r="G1501">
            <v>226837</v>
          </cell>
          <cell r="H1501">
            <v>-900000</v>
          </cell>
          <cell r="K1501">
            <v>-900000</v>
          </cell>
        </row>
        <row r="1502">
          <cell r="G1502">
            <v>226838</v>
          </cell>
          <cell r="H1502">
            <v>-900000</v>
          </cell>
          <cell r="K1502">
            <v>-900000</v>
          </cell>
        </row>
        <row r="1503">
          <cell r="G1503">
            <v>226839</v>
          </cell>
          <cell r="H1503">
            <v>-900000</v>
          </cell>
          <cell r="K1503">
            <v>-900000</v>
          </cell>
        </row>
        <row r="1504">
          <cell r="G1504">
            <v>226840</v>
          </cell>
          <cell r="H1504">
            <v>-900000</v>
          </cell>
          <cell r="K1504">
            <v>-900000</v>
          </cell>
        </row>
        <row r="1505">
          <cell r="G1505">
            <v>226841</v>
          </cell>
          <cell r="H1505">
            <v>-900000</v>
          </cell>
          <cell r="K1505">
            <v>-900000</v>
          </cell>
        </row>
        <row r="1506">
          <cell r="G1506">
            <v>226842</v>
          </cell>
          <cell r="H1506">
            <v>-900000</v>
          </cell>
          <cell r="K1506">
            <v>-900000</v>
          </cell>
        </row>
        <row r="1507">
          <cell r="G1507">
            <v>226843</v>
          </cell>
          <cell r="H1507">
            <v>-900000</v>
          </cell>
          <cell r="K1507">
            <v>-900000</v>
          </cell>
        </row>
        <row r="1508">
          <cell r="G1508">
            <v>226844</v>
          </cell>
          <cell r="H1508">
            <v>-900000</v>
          </cell>
          <cell r="K1508">
            <v>-900000</v>
          </cell>
        </row>
        <row r="1509">
          <cell r="G1509">
            <v>226845</v>
          </cell>
          <cell r="H1509">
            <v>-900000</v>
          </cell>
          <cell r="K1509">
            <v>-900000</v>
          </cell>
        </row>
        <row r="1510">
          <cell r="G1510">
            <v>226846</v>
          </cell>
          <cell r="H1510">
            <v>-900000</v>
          </cell>
          <cell r="K1510">
            <v>-900000</v>
          </cell>
        </row>
        <row r="1511">
          <cell r="G1511">
            <v>226847</v>
          </cell>
          <cell r="H1511">
            <v>-900000</v>
          </cell>
          <cell r="K1511">
            <v>-900000</v>
          </cell>
        </row>
        <row r="1512">
          <cell r="G1512">
            <v>226848</v>
          </cell>
          <cell r="I1512">
            <v>-900000</v>
          </cell>
          <cell r="K1512">
            <v>-900000</v>
          </cell>
        </row>
        <row r="1513">
          <cell r="G1513">
            <v>226849</v>
          </cell>
          <cell r="H1513">
            <v>-68841500</v>
          </cell>
          <cell r="K1513">
            <v>-68841500</v>
          </cell>
        </row>
        <row r="1514">
          <cell r="G1514">
            <v>226850</v>
          </cell>
          <cell r="H1514">
            <v>-22476000</v>
          </cell>
          <cell r="I1514">
            <v>-16862000</v>
          </cell>
          <cell r="K1514">
            <v>-39338000</v>
          </cell>
        </row>
        <row r="1515">
          <cell r="G1515">
            <v>226851</v>
          </cell>
          <cell r="H1515">
            <v>-39338000</v>
          </cell>
          <cell r="K1515">
            <v>-39338000</v>
          </cell>
        </row>
        <row r="1516">
          <cell r="G1516">
            <v>226852</v>
          </cell>
          <cell r="H1516">
            <v>-49172500</v>
          </cell>
          <cell r="K1516">
            <v>-49172500</v>
          </cell>
        </row>
        <row r="1517">
          <cell r="G1517">
            <v>226853</v>
          </cell>
          <cell r="H1517">
            <v>-29503500</v>
          </cell>
          <cell r="K1517">
            <v>-29503500</v>
          </cell>
        </row>
        <row r="1518">
          <cell r="G1518">
            <v>226854</v>
          </cell>
          <cell r="H1518">
            <v>-39338000</v>
          </cell>
          <cell r="K1518">
            <v>-39338000</v>
          </cell>
        </row>
        <row r="1519">
          <cell r="G1519">
            <v>226855</v>
          </cell>
          <cell r="H1519">
            <v>-29503500</v>
          </cell>
          <cell r="K1519">
            <v>-29503500</v>
          </cell>
        </row>
        <row r="1520">
          <cell r="G1520">
            <v>226856</v>
          </cell>
          <cell r="H1520">
            <v>-29503500</v>
          </cell>
          <cell r="K1520">
            <v>-29503500</v>
          </cell>
        </row>
        <row r="1521">
          <cell r="G1521">
            <v>226857</v>
          </cell>
          <cell r="I1521">
            <v>-19669000</v>
          </cell>
          <cell r="K1521">
            <v>-19669000</v>
          </cell>
        </row>
        <row r="1522">
          <cell r="G1522">
            <v>226858</v>
          </cell>
          <cell r="H1522">
            <v>-49172500</v>
          </cell>
          <cell r="K1522">
            <v>-49172500</v>
          </cell>
        </row>
        <row r="1523">
          <cell r="G1523">
            <v>226859</v>
          </cell>
          <cell r="H1523">
            <v>-29503500</v>
          </cell>
          <cell r="K1523">
            <v>-29503500</v>
          </cell>
        </row>
        <row r="1524">
          <cell r="G1524">
            <v>226860</v>
          </cell>
          <cell r="H1524">
            <v>-29503500</v>
          </cell>
          <cell r="K1524">
            <v>-29503500</v>
          </cell>
        </row>
        <row r="1525">
          <cell r="G1525">
            <v>226861</v>
          </cell>
          <cell r="H1525">
            <v>-40851000</v>
          </cell>
          <cell r="K1525">
            <v>-40851000</v>
          </cell>
        </row>
        <row r="1526">
          <cell r="G1526">
            <v>226862</v>
          </cell>
          <cell r="H1526">
            <v>-29503500</v>
          </cell>
          <cell r="K1526">
            <v>-29503500</v>
          </cell>
        </row>
        <row r="1527">
          <cell r="G1527">
            <v>226863</v>
          </cell>
          <cell r="H1527">
            <v>-6808500</v>
          </cell>
          <cell r="K1527">
            <v>-6808500</v>
          </cell>
        </row>
        <row r="1528">
          <cell r="G1528">
            <v>226864</v>
          </cell>
          <cell r="H1528">
            <v>-19669000</v>
          </cell>
          <cell r="K1528">
            <v>-19669000</v>
          </cell>
        </row>
        <row r="1529">
          <cell r="G1529">
            <v>226865</v>
          </cell>
          <cell r="H1529">
            <v>-4917250</v>
          </cell>
          <cell r="K1529">
            <v>-4917250</v>
          </cell>
        </row>
        <row r="1530">
          <cell r="G1530">
            <v>226866</v>
          </cell>
          <cell r="H1530">
            <v>-4917250</v>
          </cell>
          <cell r="K1530">
            <v>-4917250</v>
          </cell>
        </row>
        <row r="1531">
          <cell r="G1531">
            <v>226867</v>
          </cell>
          <cell r="I1531">
            <v>-4917250</v>
          </cell>
          <cell r="K1531">
            <v>-4917250</v>
          </cell>
        </row>
        <row r="1532">
          <cell r="G1532">
            <v>226868</v>
          </cell>
          <cell r="H1532">
            <v>-3156751</v>
          </cell>
          <cell r="K1532">
            <v>-3156751</v>
          </cell>
        </row>
        <row r="1533">
          <cell r="G1533">
            <v>226869</v>
          </cell>
          <cell r="H1533">
            <v>-2185443</v>
          </cell>
          <cell r="K1533">
            <v>-2185443</v>
          </cell>
        </row>
        <row r="1534">
          <cell r="G1534">
            <v>226870</v>
          </cell>
          <cell r="H1534">
            <v>-3156751</v>
          </cell>
          <cell r="K1534">
            <v>-3156751</v>
          </cell>
        </row>
        <row r="1535">
          <cell r="G1535">
            <v>226871</v>
          </cell>
          <cell r="I1535">
            <v>-16812000</v>
          </cell>
          <cell r="K1535">
            <v>-16812000</v>
          </cell>
        </row>
        <row r="1536">
          <cell r="G1536">
            <v>226872</v>
          </cell>
          <cell r="H1536">
            <v>-4203000</v>
          </cell>
          <cell r="K1536">
            <v>-4203000</v>
          </cell>
        </row>
        <row r="1537">
          <cell r="G1537">
            <v>226873</v>
          </cell>
          <cell r="H1537">
            <v>-9363600</v>
          </cell>
          <cell r="K1537">
            <v>-9363600</v>
          </cell>
        </row>
        <row r="1538">
          <cell r="G1538">
            <v>226874</v>
          </cell>
          <cell r="H1538">
            <v>-9363600</v>
          </cell>
          <cell r="K1538">
            <v>-9363600</v>
          </cell>
        </row>
        <row r="1539">
          <cell r="G1539">
            <v>226875</v>
          </cell>
          <cell r="H1539">
            <v>-39338000</v>
          </cell>
          <cell r="K1539">
            <v>-39338000</v>
          </cell>
        </row>
        <row r="1540">
          <cell r="G1540">
            <v>226876</v>
          </cell>
          <cell r="H1540">
            <v>-29503500</v>
          </cell>
          <cell r="K1540">
            <v>-29503500</v>
          </cell>
        </row>
        <row r="1541">
          <cell r="G1541">
            <v>226877</v>
          </cell>
          <cell r="H1541">
            <v>-39338000</v>
          </cell>
          <cell r="K1541">
            <v>-39338000</v>
          </cell>
        </row>
        <row r="1542">
          <cell r="G1542">
            <v>226878</v>
          </cell>
          <cell r="H1542">
            <v>-19669000</v>
          </cell>
          <cell r="K1542">
            <v>-19669000</v>
          </cell>
        </row>
        <row r="1543">
          <cell r="G1543">
            <v>226879</v>
          </cell>
          <cell r="H1543">
            <v>-8469160</v>
          </cell>
          <cell r="K1543">
            <v>-8469160</v>
          </cell>
        </row>
        <row r="1544">
          <cell r="G1544">
            <v>226880</v>
          </cell>
          <cell r="H1544">
            <v>-1094536</v>
          </cell>
          <cell r="K1544">
            <v>-1094536</v>
          </cell>
        </row>
        <row r="1545">
          <cell r="G1545">
            <v>226881</v>
          </cell>
          <cell r="H1545">
            <v>-28494272</v>
          </cell>
          <cell r="K1545">
            <v>-28494272</v>
          </cell>
        </row>
        <row r="1546">
          <cell r="G1546">
            <v>226882</v>
          </cell>
          <cell r="H1546">
            <v>-21838298</v>
          </cell>
          <cell r="K1546">
            <v>-21838298</v>
          </cell>
        </row>
        <row r="1547">
          <cell r="G1547">
            <v>226883</v>
          </cell>
          <cell r="H1547">
            <v>-273856</v>
          </cell>
          <cell r="K1547">
            <v>-273856</v>
          </cell>
        </row>
        <row r="1548">
          <cell r="G1548">
            <v>226884</v>
          </cell>
          <cell r="H1548">
            <v>-35672000</v>
          </cell>
          <cell r="K1548">
            <v>-35672000</v>
          </cell>
        </row>
        <row r="1549">
          <cell r="G1549">
            <v>226885</v>
          </cell>
          <cell r="H1549">
            <v>-41770968</v>
          </cell>
          <cell r="K1549">
            <v>-41770968</v>
          </cell>
        </row>
        <row r="1550">
          <cell r="G1550">
            <v>226886</v>
          </cell>
          <cell r="H1550">
            <v>-20483817</v>
          </cell>
          <cell r="K1550">
            <v>-20483817</v>
          </cell>
        </row>
        <row r="1551">
          <cell r="G1551">
            <v>226887</v>
          </cell>
          <cell r="H1551">
            <v>-380009</v>
          </cell>
          <cell r="K1551">
            <v>-380009</v>
          </cell>
        </row>
        <row r="1552">
          <cell r="G1552">
            <v>226888</v>
          </cell>
          <cell r="H1552">
            <v>-540039</v>
          </cell>
          <cell r="K1552">
            <v>-540039</v>
          </cell>
        </row>
        <row r="1553">
          <cell r="G1553">
            <v>226889</v>
          </cell>
          <cell r="H1553">
            <v>-1378970</v>
          </cell>
          <cell r="K1553">
            <v>-1378970</v>
          </cell>
        </row>
        <row r="1554">
          <cell r="G1554">
            <v>226890</v>
          </cell>
          <cell r="H1554">
            <v>-2865044</v>
          </cell>
          <cell r="K1554">
            <v>-2865044</v>
          </cell>
        </row>
        <row r="1555">
          <cell r="G1555">
            <v>8012020</v>
          </cell>
          <cell r="I1555">
            <v>0</v>
          </cell>
          <cell r="K1555">
            <v>0</v>
          </cell>
        </row>
        <row r="1556">
          <cell r="G1556">
            <v>14062020</v>
          </cell>
          <cell r="I1556">
            <v>-23722005</v>
          </cell>
          <cell r="K1556">
            <v>-23722005</v>
          </cell>
        </row>
        <row r="1557">
          <cell r="G1557">
            <v>19012021</v>
          </cell>
          <cell r="I1557">
            <v>0</v>
          </cell>
          <cell r="K1557">
            <v>0</v>
          </cell>
        </row>
        <row r="1558">
          <cell r="G1558">
            <v>25062020</v>
          </cell>
          <cell r="I1558">
            <v>23722005</v>
          </cell>
          <cell r="K1558">
            <v>23722005</v>
          </cell>
        </row>
        <row r="1559">
          <cell r="G1559" t="str">
            <v>30556801 BOL MAY</v>
          </cell>
          <cell r="I1559">
            <v>110000000</v>
          </cell>
          <cell r="K1559">
            <v>110000000</v>
          </cell>
        </row>
        <row r="1560">
          <cell r="G1560" t="str">
            <v>30556801 SUC MAY</v>
          </cell>
          <cell r="I1560">
            <v>50000000</v>
          </cell>
          <cell r="K1560">
            <v>50000000</v>
          </cell>
        </row>
        <row r="1561">
          <cell r="G1561" t="str">
            <v>30659235 MAG MAY</v>
          </cell>
          <cell r="I1561">
            <v>155464512</v>
          </cell>
          <cell r="K1561">
            <v>155464512</v>
          </cell>
        </row>
        <row r="1562">
          <cell r="G1562" t="str">
            <v>31654833 ATL JUN</v>
          </cell>
          <cell r="I1562">
            <v>100000000</v>
          </cell>
          <cell r="K1562">
            <v>100000000</v>
          </cell>
        </row>
        <row r="1563">
          <cell r="G1563" t="str">
            <v>33658148 ATL JUL</v>
          </cell>
          <cell r="I1563">
            <v>100000000</v>
          </cell>
          <cell r="K1563">
            <v>100000000</v>
          </cell>
        </row>
        <row r="1564">
          <cell r="G1564" t="str">
            <v>33658148 COR JUL</v>
          </cell>
          <cell r="I1564">
            <v>30000000</v>
          </cell>
          <cell r="K1564">
            <v>30000000</v>
          </cell>
        </row>
        <row r="1565">
          <cell r="G1565" t="str">
            <v>33658148 SUC JUL</v>
          </cell>
          <cell r="I1565">
            <v>70000000</v>
          </cell>
          <cell r="K1565">
            <v>70000000</v>
          </cell>
        </row>
        <row r="1566">
          <cell r="G1566" t="str">
            <v>34815117 SUC AGO</v>
          </cell>
          <cell r="I1566">
            <v>70000000</v>
          </cell>
          <cell r="K1566">
            <v>70000000</v>
          </cell>
        </row>
        <row r="1567">
          <cell r="G1567" t="str">
            <v>37742504 MAG 348</v>
          </cell>
          <cell r="I1567">
            <v>100000000</v>
          </cell>
          <cell r="K1567">
            <v>100000000</v>
          </cell>
        </row>
        <row r="1568">
          <cell r="G1568" t="str">
            <v>37742528 SUC 347</v>
          </cell>
          <cell r="I1568">
            <v>100000000</v>
          </cell>
          <cell r="K1568">
            <v>100000000</v>
          </cell>
        </row>
        <row r="1569">
          <cell r="G1569" t="str">
            <v>39815416 ATL NOV</v>
          </cell>
          <cell r="I1569">
            <v>100000000</v>
          </cell>
          <cell r="K1569">
            <v>100000000</v>
          </cell>
        </row>
        <row r="1570">
          <cell r="G1570" t="str">
            <v>39815416 BOL NOV</v>
          </cell>
          <cell r="I1570">
            <v>200000000</v>
          </cell>
          <cell r="K1570">
            <v>200000000</v>
          </cell>
        </row>
        <row r="1571">
          <cell r="G1571" t="str">
            <v>39815416 SUC NOV</v>
          </cell>
          <cell r="I1571">
            <v>100000000</v>
          </cell>
          <cell r="K1571">
            <v>100000000</v>
          </cell>
        </row>
        <row r="1572">
          <cell r="G1572" t="str">
            <v>41323127 ATL 1</v>
          </cell>
          <cell r="I1572">
            <v>104643504</v>
          </cell>
          <cell r="K1572">
            <v>104643504</v>
          </cell>
        </row>
        <row r="1573">
          <cell r="G1573" t="str">
            <v>41323127 BOL 2</v>
          </cell>
          <cell r="I1573">
            <v>255831825</v>
          </cell>
          <cell r="K1573">
            <v>255831825</v>
          </cell>
        </row>
        <row r="1574">
          <cell r="G1574" t="str">
            <v>41323127 MAG DIC</v>
          </cell>
          <cell r="I1574">
            <v>64951140</v>
          </cell>
          <cell r="K1574">
            <v>64951140</v>
          </cell>
        </row>
        <row r="1575">
          <cell r="G1575" t="str">
            <v>48278770 BOL11</v>
          </cell>
          <cell r="I1575">
            <v>200000000</v>
          </cell>
          <cell r="K1575">
            <v>200000000</v>
          </cell>
        </row>
        <row r="1576">
          <cell r="G1576" t="str">
            <v>49203857 ATL 1</v>
          </cell>
          <cell r="I1576">
            <v>139952500</v>
          </cell>
          <cell r="K1576">
            <v>139952500</v>
          </cell>
        </row>
        <row r="1577">
          <cell r="G1577" t="str">
            <v>49203881 BOL 2</v>
          </cell>
          <cell r="I1577">
            <v>354828427</v>
          </cell>
          <cell r="K1577">
            <v>354828427</v>
          </cell>
        </row>
        <row r="1578">
          <cell r="G1578" t="str">
            <v>49203921 COR 3</v>
          </cell>
          <cell r="I1578">
            <v>49172500</v>
          </cell>
          <cell r="K1578">
            <v>49172500</v>
          </cell>
        </row>
        <row r="1579">
          <cell r="G1579" t="str">
            <v>49203931 MAG 4</v>
          </cell>
          <cell r="I1579">
            <v>49172500</v>
          </cell>
          <cell r="K1579">
            <v>49172500</v>
          </cell>
        </row>
        <row r="1580">
          <cell r="G1580" t="str">
            <v>49203943 SUC 5</v>
          </cell>
          <cell r="I1580">
            <v>52576750</v>
          </cell>
          <cell r="K1580">
            <v>52576750</v>
          </cell>
        </row>
        <row r="1581">
          <cell r="G1581" t="str">
            <v>56359868 BOL70</v>
          </cell>
          <cell r="I1581">
            <v>15000000</v>
          </cell>
          <cell r="K1581">
            <v>15000000</v>
          </cell>
        </row>
        <row r="1582">
          <cell r="G1582" t="str">
            <v>56529188 ATL84</v>
          </cell>
          <cell r="I1582">
            <v>158108500</v>
          </cell>
          <cell r="K1582">
            <v>158108500</v>
          </cell>
        </row>
        <row r="1583">
          <cell r="G1583" t="str">
            <v>56529188 BOL85</v>
          </cell>
          <cell r="I1583">
            <v>160000000</v>
          </cell>
          <cell r="K1583">
            <v>160000000</v>
          </cell>
        </row>
        <row r="1584">
          <cell r="G1584" t="str">
            <v>56529188 COR86</v>
          </cell>
          <cell r="I1584">
            <v>52955000</v>
          </cell>
          <cell r="K1584">
            <v>52955000</v>
          </cell>
        </row>
        <row r="1585">
          <cell r="G1585" t="str">
            <v>56529188 MAG87</v>
          </cell>
          <cell r="I1585">
            <v>52955000</v>
          </cell>
          <cell r="K1585">
            <v>52955000</v>
          </cell>
        </row>
        <row r="1586">
          <cell r="G1586" t="str">
            <v>56529188 SUC88</v>
          </cell>
          <cell r="I1586">
            <v>61963250</v>
          </cell>
          <cell r="K1586">
            <v>61963250</v>
          </cell>
        </row>
        <row r="1587">
          <cell r="G1587" t="str">
            <v>58423663 BOL4</v>
          </cell>
          <cell r="I1587">
            <v>18000000</v>
          </cell>
          <cell r="K1587">
            <v>18000000</v>
          </cell>
        </row>
        <row r="1588">
          <cell r="G1588" t="str">
            <v>6245969 ATL1044</v>
          </cell>
          <cell r="I1588">
            <v>205800765</v>
          </cell>
          <cell r="K1588">
            <v>205800765</v>
          </cell>
        </row>
        <row r="1589">
          <cell r="G1589" t="str">
            <v>6245969 BOL1045</v>
          </cell>
          <cell r="I1589">
            <v>151642669</v>
          </cell>
          <cell r="K1589">
            <v>151642669</v>
          </cell>
        </row>
        <row r="1590">
          <cell r="G1590" t="str">
            <v>6245969 BOL1046</v>
          </cell>
          <cell r="I1590">
            <v>94533835</v>
          </cell>
          <cell r="K1590">
            <v>94533835</v>
          </cell>
        </row>
        <row r="1591">
          <cell r="G1591" t="str">
            <v>6245969 COR1049</v>
          </cell>
          <cell r="I1591">
            <v>21663238</v>
          </cell>
          <cell r="K1591">
            <v>21663238</v>
          </cell>
        </row>
        <row r="1592">
          <cell r="G1592" t="str">
            <v>6245969 MAG1048</v>
          </cell>
          <cell r="I1592">
            <v>32494858</v>
          </cell>
          <cell r="K1592">
            <v>32494858</v>
          </cell>
        </row>
        <row r="1593">
          <cell r="G1593" t="str">
            <v>6245969 SUC1047</v>
          </cell>
          <cell r="I1593">
            <v>54158096</v>
          </cell>
          <cell r="K1593">
            <v>54158096</v>
          </cell>
        </row>
        <row r="1594">
          <cell r="G1594" t="str">
            <v>63841104 ATL40</v>
          </cell>
          <cell r="I1594">
            <v>144542866</v>
          </cell>
          <cell r="K1594">
            <v>144542866</v>
          </cell>
        </row>
        <row r="1595">
          <cell r="G1595" t="str">
            <v>66809956 BOL80</v>
          </cell>
          <cell r="I1595">
            <v>94533835</v>
          </cell>
          <cell r="K1595">
            <v>94533835</v>
          </cell>
        </row>
        <row r="1596">
          <cell r="G1596" t="str">
            <v>66809956 BOL81</v>
          </cell>
          <cell r="I1596">
            <v>151642669</v>
          </cell>
          <cell r="K1596">
            <v>151642669</v>
          </cell>
        </row>
        <row r="1597">
          <cell r="G1597" t="str">
            <v>68239465 BOL55</v>
          </cell>
          <cell r="I1597">
            <v>356001142</v>
          </cell>
          <cell r="K1597">
            <v>356001142</v>
          </cell>
        </row>
        <row r="1598">
          <cell r="G1598" t="str">
            <v>69917686 BOL553</v>
          </cell>
          <cell r="I1598">
            <v>376383398</v>
          </cell>
          <cell r="K1598">
            <v>376383398</v>
          </cell>
        </row>
        <row r="1599">
          <cell r="G1599" t="str">
            <v>70378693 ATL_1</v>
          </cell>
          <cell r="I1599">
            <v>278575423</v>
          </cell>
          <cell r="K1599">
            <v>278575423</v>
          </cell>
        </row>
        <row r="1600">
          <cell r="G1600" t="str">
            <v>70378693 BOL_2</v>
          </cell>
          <cell r="I1600">
            <v>685686315</v>
          </cell>
          <cell r="K1600">
            <v>685686315</v>
          </cell>
        </row>
        <row r="1601">
          <cell r="G1601" t="str">
            <v>70378693 COR_3</v>
          </cell>
          <cell r="I1601">
            <v>49172500</v>
          </cell>
          <cell r="K1601">
            <v>49172500</v>
          </cell>
        </row>
        <row r="1602">
          <cell r="G1602" t="str">
            <v>70378693 MAG_4</v>
          </cell>
          <cell r="I1602">
            <v>181209374</v>
          </cell>
          <cell r="K1602">
            <v>181209374</v>
          </cell>
        </row>
        <row r="1603">
          <cell r="G1603" t="str">
            <v>70378693 SAN_5</v>
          </cell>
          <cell r="I1603">
            <v>10692229</v>
          </cell>
          <cell r="K1603">
            <v>10692229</v>
          </cell>
        </row>
        <row r="1604">
          <cell r="G1604" t="str">
            <v>70378693 SUC_6</v>
          </cell>
          <cell r="I1604">
            <v>159106274</v>
          </cell>
          <cell r="K1604">
            <v>159106274</v>
          </cell>
        </row>
        <row r="1605">
          <cell r="G1605" t="str">
            <v>75341175 BOL57</v>
          </cell>
          <cell r="I1605">
            <v>251774538</v>
          </cell>
          <cell r="K1605">
            <v>251774538</v>
          </cell>
        </row>
        <row r="1606">
          <cell r="G1606" t="str">
            <v>75341175 BOL58</v>
          </cell>
          <cell r="I1606">
            <v>101325457</v>
          </cell>
          <cell r="K1606">
            <v>101325457</v>
          </cell>
        </row>
        <row r="1607">
          <cell r="G1607" t="str">
            <v>75341175 BOL59</v>
          </cell>
          <cell r="I1607">
            <v>171222027</v>
          </cell>
          <cell r="K1607">
            <v>171222027</v>
          </cell>
        </row>
        <row r="1608">
          <cell r="G1608" t="str">
            <v>75341175 BOL60</v>
          </cell>
          <cell r="I1608">
            <v>94355638</v>
          </cell>
          <cell r="K1608">
            <v>94355638</v>
          </cell>
        </row>
        <row r="1609">
          <cell r="G1609" t="str">
            <v>75619997 BOL46</v>
          </cell>
          <cell r="I1609">
            <v>4212430</v>
          </cell>
          <cell r="K1609">
            <v>4212430</v>
          </cell>
        </row>
        <row r="1610">
          <cell r="G1610" t="str">
            <v>8168915 BOL 191</v>
          </cell>
          <cell r="I1610">
            <v>94533835</v>
          </cell>
          <cell r="K1610">
            <v>94533835</v>
          </cell>
        </row>
        <row r="1611">
          <cell r="G1611" t="str">
            <v>82811988 BOL518</v>
          </cell>
          <cell r="I1611">
            <v>344286704</v>
          </cell>
          <cell r="K1611">
            <v>344286704</v>
          </cell>
        </row>
        <row r="1612">
          <cell r="G1612" t="str">
            <v>82811988 MAG280</v>
          </cell>
          <cell r="I1612">
            <v>134469200</v>
          </cell>
          <cell r="K1612">
            <v>134469200</v>
          </cell>
        </row>
        <row r="1613">
          <cell r="G1613" t="str">
            <v>82811988 SUC519</v>
          </cell>
          <cell r="I1613">
            <v>43276750</v>
          </cell>
          <cell r="K1613">
            <v>43276750</v>
          </cell>
        </row>
        <row r="1614">
          <cell r="G1614" t="str">
            <v>82871927 ATL793</v>
          </cell>
          <cell r="I1614">
            <v>4681800</v>
          </cell>
          <cell r="K1614">
            <v>4681800</v>
          </cell>
        </row>
        <row r="1615">
          <cell r="G1615" t="str">
            <v>82871927 BOL794</v>
          </cell>
          <cell r="I1615">
            <v>27331394</v>
          </cell>
          <cell r="K1615">
            <v>27331394</v>
          </cell>
        </row>
        <row r="1616">
          <cell r="G1616" t="str">
            <v>85328062 ATL379</v>
          </cell>
          <cell r="I1616">
            <v>2880000</v>
          </cell>
          <cell r="K1616">
            <v>2880000</v>
          </cell>
        </row>
        <row r="1617">
          <cell r="G1617" t="str">
            <v>86746678 BOL59</v>
          </cell>
          <cell r="I1617">
            <v>22399833</v>
          </cell>
          <cell r="K1617">
            <v>22399833</v>
          </cell>
        </row>
        <row r="1618">
          <cell r="G1618" t="str">
            <v>8764404 BOL 63</v>
          </cell>
          <cell r="I1618">
            <v>627407820</v>
          </cell>
          <cell r="K1618">
            <v>627407820</v>
          </cell>
        </row>
        <row r="1619">
          <cell r="G1619" t="str">
            <v>88651849BOL572</v>
          </cell>
          <cell r="I1619">
            <v>611798410</v>
          </cell>
          <cell r="K1619">
            <v>611798410</v>
          </cell>
        </row>
        <row r="1620">
          <cell r="G1620" t="str">
            <v>88651849COR580</v>
          </cell>
          <cell r="I1620">
            <v>95131200</v>
          </cell>
          <cell r="K1620">
            <v>95131200</v>
          </cell>
        </row>
        <row r="1621">
          <cell r="G1621" t="str">
            <v>88651866ATL870</v>
          </cell>
          <cell r="I1621">
            <v>229581679</v>
          </cell>
          <cell r="K1621">
            <v>229581679</v>
          </cell>
        </row>
        <row r="1622">
          <cell r="G1622" t="str">
            <v>88651866SUC1612</v>
          </cell>
          <cell r="I1622">
            <v>65309000</v>
          </cell>
          <cell r="K1622">
            <v>65309000</v>
          </cell>
        </row>
        <row r="1623">
          <cell r="G1623" t="str">
            <v>90966137 SUC356</v>
          </cell>
          <cell r="I1623">
            <v>77551000</v>
          </cell>
          <cell r="K1623">
            <v>77551000</v>
          </cell>
        </row>
        <row r="1624">
          <cell r="G1624" t="str">
            <v>92960534SUC612</v>
          </cell>
          <cell r="I1624">
            <v>86553500</v>
          </cell>
          <cell r="K1624">
            <v>86553500</v>
          </cell>
        </row>
        <row r="1625">
          <cell r="G1625" t="str">
            <v>95041766BOL876</v>
          </cell>
          <cell r="I1625">
            <v>1276055</v>
          </cell>
          <cell r="K1625">
            <v>1276055</v>
          </cell>
        </row>
        <row r="1626">
          <cell r="G1626" t="str">
            <v>99707874 ATL711</v>
          </cell>
          <cell r="I1626">
            <v>46528589</v>
          </cell>
          <cell r="K1626">
            <v>46528589</v>
          </cell>
        </row>
        <row r="1627">
          <cell r="G1627" t="str">
            <v>ATL 117</v>
          </cell>
          <cell r="I1627">
            <v>205800765</v>
          </cell>
          <cell r="K1627">
            <v>205800765</v>
          </cell>
        </row>
        <row r="1628">
          <cell r="G1628" t="str">
            <v>BOL 118</v>
          </cell>
          <cell r="I1628">
            <v>151642669</v>
          </cell>
          <cell r="K1628">
            <v>151642669</v>
          </cell>
        </row>
        <row r="1629">
          <cell r="G1629" t="str">
            <v>COR 121</v>
          </cell>
          <cell r="I1629">
            <v>21663238</v>
          </cell>
          <cell r="K1629">
            <v>21663238</v>
          </cell>
        </row>
        <row r="1630">
          <cell r="G1630" t="str">
            <v>DAVI BOL24</v>
          </cell>
          <cell r="I1630">
            <v>1220784375</v>
          </cell>
          <cell r="K1630">
            <v>1220784375</v>
          </cell>
        </row>
        <row r="1631">
          <cell r="G1631" t="str">
            <v>FACT 023574</v>
          </cell>
          <cell r="H1631">
            <v>0</v>
          </cell>
          <cell r="K1631">
            <v>0</v>
          </cell>
        </row>
        <row r="1632">
          <cell r="G1632" t="str">
            <v>FACT 023647</v>
          </cell>
          <cell r="H1632">
            <v>0</v>
          </cell>
          <cell r="K1632">
            <v>0</v>
          </cell>
        </row>
        <row r="1633">
          <cell r="G1633" t="str">
            <v>FACT 023757</v>
          </cell>
          <cell r="H1633">
            <v>16876714</v>
          </cell>
          <cell r="I1633">
            <v>-16876714</v>
          </cell>
          <cell r="K1633">
            <v>0</v>
          </cell>
        </row>
        <row r="1634">
          <cell r="G1634" t="str">
            <v>FIDUCIARIA BOL 2</v>
          </cell>
          <cell r="I1634">
            <v>15000000</v>
          </cell>
          <cell r="K1634">
            <v>15000000</v>
          </cell>
        </row>
        <row r="1635">
          <cell r="G1635" t="str">
            <v>FS226820</v>
          </cell>
          <cell r="H1635">
            <v>-900000</v>
          </cell>
          <cell r="K1635">
            <v>-900000</v>
          </cell>
        </row>
        <row r="1636">
          <cell r="G1636" t="str">
            <v>FS226821</v>
          </cell>
          <cell r="H1636">
            <v>-900000</v>
          </cell>
          <cell r="K1636">
            <v>-900000</v>
          </cell>
        </row>
        <row r="1637">
          <cell r="G1637" t="str">
            <v>FS226822</v>
          </cell>
          <cell r="H1637">
            <v>-900000</v>
          </cell>
          <cell r="K1637">
            <v>-900000</v>
          </cell>
        </row>
        <row r="1638">
          <cell r="G1638" t="str">
            <v>FS226823</v>
          </cell>
          <cell r="H1638">
            <v>-900000</v>
          </cell>
          <cell r="K1638">
            <v>-900000</v>
          </cell>
        </row>
        <row r="1639">
          <cell r="G1639" t="str">
            <v>FS226824</v>
          </cell>
          <cell r="H1639">
            <v>-900000</v>
          </cell>
          <cell r="K1639">
            <v>-900000</v>
          </cell>
        </row>
        <row r="1640">
          <cell r="G1640" t="str">
            <v>FS226825</v>
          </cell>
          <cell r="H1640">
            <v>-900000</v>
          </cell>
          <cell r="K1640">
            <v>-900000</v>
          </cell>
        </row>
        <row r="1641">
          <cell r="G1641" t="str">
            <v>FS226826</v>
          </cell>
          <cell r="H1641">
            <v>-900000</v>
          </cell>
          <cell r="K1641">
            <v>-900000</v>
          </cell>
        </row>
        <row r="1642">
          <cell r="G1642" t="str">
            <v>FS226827</v>
          </cell>
          <cell r="H1642">
            <v>-900000</v>
          </cell>
          <cell r="K1642">
            <v>-900000</v>
          </cell>
        </row>
        <row r="1643">
          <cell r="G1643" t="str">
            <v>FS226828</v>
          </cell>
          <cell r="H1643">
            <v>-900000</v>
          </cell>
          <cell r="K1643">
            <v>-900000</v>
          </cell>
        </row>
        <row r="1644">
          <cell r="G1644" t="str">
            <v>FS226829</v>
          </cell>
          <cell r="H1644">
            <v>-900000</v>
          </cell>
          <cell r="K1644">
            <v>-900000</v>
          </cell>
        </row>
        <row r="1645">
          <cell r="G1645" t="str">
            <v>FS226830</v>
          </cell>
          <cell r="H1645">
            <v>-900000</v>
          </cell>
          <cell r="K1645">
            <v>-900000</v>
          </cell>
        </row>
        <row r="1646">
          <cell r="G1646" t="str">
            <v>FS226831</v>
          </cell>
          <cell r="I1646">
            <v>-900000</v>
          </cell>
          <cell r="K1646">
            <v>-900000</v>
          </cell>
        </row>
        <row r="1647">
          <cell r="G1647" t="str">
            <v>FS226832</v>
          </cell>
          <cell r="H1647">
            <v>-900000</v>
          </cell>
          <cell r="K1647">
            <v>-900000</v>
          </cell>
        </row>
        <row r="1648">
          <cell r="G1648" t="str">
            <v>FS226833</v>
          </cell>
          <cell r="H1648">
            <v>-900000</v>
          </cell>
          <cell r="K1648">
            <v>-900000</v>
          </cell>
        </row>
        <row r="1649">
          <cell r="G1649" t="str">
            <v>FS226834</v>
          </cell>
          <cell r="H1649">
            <v>-900000</v>
          </cell>
          <cell r="K1649">
            <v>-900000</v>
          </cell>
        </row>
        <row r="1650">
          <cell r="G1650" t="str">
            <v>FS226835</v>
          </cell>
          <cell r="H1650">
            <v>-900000</v>
          </cell>
          <cell r="K1650">
            <v>-900000</v>
          </cell>
        </row>
        <row r="1651">
          <cell r="G1651" t="str">
            <v>FS226836</v>
          </cell>
          <cell r="H1651">
            <v>-900000</v>
          </cell>
          <cell r="K1651">
            <v>-900000</v>
          </cell>
        </row>
        <row r="1652">
          <cell r="G1652" t="str">
            <v>FS226837</v>
          </cell>
          <cell r="H1652">
            <v>-900000</v>
          </cell>
          <cell r="K1652">
            <v>-900000</v>
          </cell>
        </row>
        <row r="1653">
          <cell r="G1653" t="str">
            <v>FS226838</v>
          </cell>
          <cell r="H1653">
            <v>-900000</v>
          </cell>
          <cell r="K1653">
            <v>-900000</v>
          </cell>
        </row>
        <row r="1654">
          <cell r="G1654" t="str">
            <v>FS226839</v>
          </cell>
          <cell r="H1654">
            <v>-900000</v>
          </cell>
          <cell r="K1654">
            <v>-900000</v>
          </cell>
        </row>
        <row r="1655">
          <cell r="G1655" t="str">
            <v>FS226840</v>
          </cell>
          <cell r="H1655">
            <v>-900000</v>
          </cell>
          <cell r="K1655">
            <v>-900000</v>
          </cell>
        </row>
        <row r="1656">
          <cell r="G1656" t="str">
            <v>FS226841</v>
          </cell>
          <cell r="H1656">
            <v>-900000</v>
          </cell>
          <cell r="K1656">
            <v>-900000</v>
          </cell>
        </row>
        <row r="1657">
          <cell r="G1657" t="str">
            <v>FS226842</v>
          </cell>
          <cell r="H1657">
            <v>-900000</v>
          </cell>
          <cell r="K1657">
            <v>-900000</v>
          </cell>
        </row>
        <row r="1658">
          <cell r="G1658" t="str">
            <v>FS226843</v>
          </cell>
          <cell r="H1658">
            <v>-900000</v>
          </cell>
          <cell r="K1658">
            <v>-900000</v>
          </cell>
        </row>
        <row r="1659">
          <cell r="G1659" t="str">
            <v>FS226844</v>
          </cell>
          <cell r="H1659">
            <v>-900000</v>
          </cell>
          <cell r="K1659">
            <v>-900000</v>
          </cell>
        </row>
        <row r="1660">
          <cell r="G1660" t="str">
            <v>FS226845</v>
          </cell>
          <cell r="H1660">
            <v>-900000</v>
          </cell>
          <cell r="K1660">
            <v>-900000</v>
          </cell>
        </row>
        <row r="1661">
          <cell r="G1661" t="str">
            <v>FS226846</v>
          </cell>
          <cell r="H1661">
            <v>-900000</v>
          </cell>
          <cell r="K1661">
            <v>-900000</v>
          </cell>
        </row>
        <row r="1662">
          <cell r="G1662" t="str">
            <v>FS226847</v>
          </cell>
          <cell r="H1662">
            <v>-900000</v>
          </cell>
          <cell r="K1662">
            <v>-900000</v>
          </cell>
        </row>
        <row r="1663">
          <cell r="G1663" t="str">
            <v>FS226848</v>
          </cell>
          <cell r="H1663">
            <v>-900000</v>
          </cell>
          <cell r="K1663">
            <v>-900000</v>
          </cell>
        </row>
        <row r="1664">
          <cell r="G1664" t="str">
            <v>FS226849</v>
          </cell>
          <cell r="H1664">
            <v>-900000</v>
          </cell>
          <cell r="K1664">
            <v>-900000</v>
          </cell>
        </row>
        <row r="1665">
          <cell r="G1665" t="str">
            <v>FS226850</v>
          </cell>
          <cell r="H1665">
            <v>-900000</v>
          </cell>
          <cell r="K1665">
            <v>-900000</v>
          </cell>
        </row>
        <row r="1666">
          <cell r="G1666" t="str">
            <v>FS226851</v>
          </cell>
          <cell r="H1666">
            <v>-900000</v>
          </cell>
          <cell r="K1666">
            <v>-900000</v>
          </cell>
        </row>
        <row r="1667">
          <cell r="G1667" t="str">
            <v>FS226852</v>
          </cell>
          <cell r="H1667">
            <v>-900000</v>
          </cell>
          <cell r="K1667">
            <v>-900000</v>
          </cell>
        </row>
        <row r="1668">
          <cell r="G1668" t="str">
            <v>FS226853</v>
          </cell>
          <cell r="H1668">
            <v>-900000</v>
          </cell>
          <cell r="K1668">
            <v>-900000</v>
          </cell>
        </row>
        <row r="1669">
          <cell r="G1669" t="str">
            <v>FS226854</v>
          </cell>
          <cell r="H1669">
            <v>-900000</v>
          </cell>
          <cell r="K1669">
            <v>-900000</v>
          </cell>
        </row>
        <row r="1670">
          <cell r="G1670" t="str">
            <v>FS226855</v>
          </cell>
          <cell r="H1670">
            <v>-900000</v>
          </cell>
          <cell r="K1670">
            <v>-900000</v>
          </cell>
        </row>
        <row r="1671">
          <cell r="G1671" t="str">
            <v>FS226856</v>
          </cell>
          <cell r="H1671">
            <v>-900000</v>
          </cell>
          <cell r="K1671">
            <v>-900000</v>
          </cell>
        </row>
        <row r="1672">
          <cell r="G1672" t="str">
            <v>FS226857</v>
          </cell>
          <cell r="I1672">
            <v>-900000</v>
          </cell>
          <cell r="K1672">
            <v>-900000</v>
          </cell>
        </row>
        <row r="1673">
          <cell r="G1673" t="str">
            <v>FS226858</v>
          </cell>
          <cell r="H1673">
            <v>-900000</v>
          </cell>
          <cell r="K1673">
            <v>-900000</v>
          </cell>
        </row>
        <row r="1674">
          <cell r="G1674" t="str">
            <v>FS226859</v>
          </cell>
          <cell r="H1674">
            <v>-900000</v>
          </cell>
          <cell r="K1674">
            <v>-900000</v>
          </cell>
        </row>
        <row r="1675">
          <cell r="G1675" t="str">
            <v>FS226860</v>
          </cell>
          <cell r="H1675">
            <v>-900000</v>
          </cell>
          <cell r="K1675">
            <v>-900000</v>
          </cell>
        </row>
        <row r="1676">
          <cell r="G1676" t="str">
            <v>FS226861</v>
          </cell>
          <cell r="H1676">
            <v>-63546000</v>
          </cell>
          <cell r="K1676">
            <v>-63546000</v>
          </cell>
        </row>
        <row r="1677">
          <cell r="G1677" t="str">
            <v>FS226862</v>
          </cell>
          <cell r="H1677">
            <v>-27234000</v>
          </cell>
          <cell r="K1677">
            <v>-27234000</v>
          </cell>
        </row>
        <row r="1678">
          <cell r="G1678" t="str">
            <v>FS226863</v>
          </cell>
          <cell r="H1678">
            <v>-45390000</v>
          </cell>
          <cell r="K1678">
            <v>-45390000</v>
          </cell>
        </row>
        <row r="1679">
          <cell r="G1679" t="str">
            <v>FS226864</v>
          </cell>
          <cell r="H1679">
            <v>-11826750</v>
          </cell>
          <cell r="I1679">
            <v>-24485250</v>
          </cell>
          <cell r="K1679">
            <v>-36312000</v>
          </cell>
        </row>
        <row r="1680">
          <cell r="G1680" t="str">
            <v>FS226865</v>
          </cell>
          <cell r="H1680">
            <v>-36312000</v>
          </cell>
          <cell r="K1680">
            <v>-36312000</v>
          </cell>
        </row>
        <row r="1681">
          <cell r="G1681" t="str">
            <v>FS226866</v>
          </cell>
          <cell r="H1681">
            <v>-27234000</v>
          </cell>
          <cell r="K1681">
            <v>-27234000</v>
          </cell>
        </row>
        <row r="1682">
          <cell r="G1682" t="str">
            <v>FS226867</v>
          </cell>
          <cell r="H1682">
            <v>-35035945</v>
          </cell>
          <cell r="I1682">
            <v>-1276055</v>
          </cell>
          <cell r="K1682">
            <v>-36312000</v>
          </cell>
        </row>
        <row r="1683">
          <cell r="G1683" t="str">
            <v>FS226868</v>
          </cell>
          <cell r="H1683">
            <v>-36312000</v>
          </cell>
          <cell r="K1683">
            <v>-36312000</v>
          </cell>
        </row>
        <row r="1684">
          <cell r="G1684" t="str">
            <v>FS226869</v>
          </cell>
          <cell r="H1684">
            <v>-27234000</v>
          </cell>
          <cell r="K1684">
            <v>-27234000</v>
          </cell>
        </row>
        <row r="1685">
          <cell r="G1685" t="str">
            <v>FS226870</v>
          </cell>
          <cell r="H1685">
            <v>-27234000</v>
          </cell>
          <cell r="K1685">
            <v>-27234000</v>
          </cell>
        </row>
        <row r="1686">
          <cell r="G1686" t="str">
            <v>FS226871</v>
          </cell>
          <cell r="I1686">
            <v>-18156000</v>
          </cell>
          <cell r="K1686">
            <v>-18156000</v>
          </cell>
        </row>
        <row r="1687">
          <cell r="G1687" t="str">
            <v>FS226872</v>
          </cell>
          <cell r="H1687">
            <v>-22695000</v>
          </cell>
          <cell r="K1687">
            <v>-22695000</v>
          </cell>
        </row>
        <row r="1688">
          <cell r="G1688" t="str">
            <v>FS226873</v>
          </cell>
          <cell r="H1688">
            <v>-18156000</v>
          </cell>
          <cell r="K1688">
            <v>-18156000</v>
          </cell>
        </row>
        <row r="1689">
          <cell r="G1689" t="str">
            <v>FS226874</v>
          </cell>
          <cell r="H1689">
            <v>-27234000</v>
          </cell>
          <cell r="K1689">
            <v>-27234000</v>
          </cell>
        </row>
        <row r="1690">
          <cell r="G1690" t="str">
            <v>FS226875</v>
          </cell>
          <cell r="H1690">
            <v>-36312000</v>
          </cell>
          <cell r="K1690">
            <v>-36312000</v>
          </cell>
        </row>
        <row r="1691">
          <cell r="G1691" t="str">
            <v>FS226876</v>
          </cell>
          <cell r="H1691">
            <v>-27234000</v>
          </cell>
          <cell r="K1691">
            <v>-27234000</v>
          </cell>
        </row>
        <row r="1692">
          <cell r="G1692" t="str">
            <v>FS226877</v>
          </cell>
          <cell r="H1692">
            <v>-18156000</v>
          </cell>
          <cell r="K1692">
            <v>-18156000</v>
          </cell>
        </row>
        <row r="1693">
          <cell r="G1693" t="str">
            <v>FS226878</v>
          </cell>
          <cell r="I1693">
            <v>-4539000</v>
          </cell>
          <cell r="K1693">
            <v>-4539000</v>
          </cell>
        </row>
        <row r="1694">
          <cell r="G1694" t="str">
            <v>FS226879</v>
          </cell>
          <cell r="H1694">
            <v>-4539000</v>
          </cell>
          <cell r="K1694">
            <v>-4539000</v>
          </cell>
        </row>
        <row r="1695">
          <cell r="G1695" t="str">
            <v>FS226880</v>
          </cell>
          <cell r="H1695">
            <v>-4539000</v>
          </cell>
          <cell r="K1695">
            <v>-4539000</v>
          </cell>
        </row>
        <row r="1696">
          <cell r="G1696" t="str">
            <v>FS226881</v>
          </cell>
          <cell r="H1696">
            <v>-2913924</v>
          </cell>
          <cell r="K1696">
            <v>-2913924</v>
          </cell>
        </row>
        <row r="1697">
          <cell r="G1697" t="str">
            <v>FS226882</v>
          </cell>
          <cell r="H1697">
            <v>-1942616</v>
          </cell>
          <cell r="K1697">
            <v>-1942616</v>
          </cell>
        </row>
        <row r="1698">
          <cell r="G1698" t="str">
            <v>FS226883</v>
          </cell>
          <cell r="H1698">
            <v>-2913924</v>
          </cell>
          <cell r="K1698">
            <v>-2913924</v>
          </cell>
        </row>
        <row r="1699">
          <cell r="G1699" t="str">
            <v>FS226884</v>
          </cell>
          <cell r="I1699">
            <v>-14944000</v>
          </cell>
          <cell r="K1699">
            <v>-14944000</v>
          </cell>
        </row>
        <row r="1700">
          <cell r="G1700" t="str">
            <v>FS226885</v>
          </cell>
          <cell r="H1700">
            <v>-3736000</v>
          </cell>
          <cell r="K1700">
            <v>-3736000</v>
          </cell>
        </row>
        <row r="1701">
          <cell r="G1701" t="str">
            <v>FS226886</v>
          </cell>
          <cell r="H1701">
            <v>-11964600</v>
          </cell>
          <cell r="K1701">
            <v>-11964600</v>
          </cell>
        </row>
        <row r="1702">
          <cell r="G1702" t="str">
            <v>FS226887</v>
          </cell>
          <cell r="H1702">
            <v>-8323200</v>
          </cell>
          <cell r="K1702">
            <v>-8323200</v>
          </cell>
        </row>
        <row r="1703">
          <cell r="G1703" t="str">
            <v>FS226889</v>
          </cell>
          <cell r="H1703">
            <v>-27234000</v>
          </cell>
          <cell r="K1703">
            <v>-27234000</v>
          </cell>
        </row>
        <row r="1704">
          <cell r="G1704" t="str">
            <v>FS226943</v>
          </cell>
          <cell r="H1704">
            <v>-18156000</v>
          </cell>
          <cell r="K1704">
            <v>-18156000</v>
          </cell>
        </row>
        <row r="1705">
          <cell r="G1705" t="str">
            <v>FS226958</v>
          </cell>
          <cell r="H1705">
            <v>-70354500</v>
          </cell>
          <cell r="K1705">
            <v>-70354500</v>
          </cell>
        </row>
        <row r="1706">
          <cell r="G1706" t="str">
            <v>FS226960</v>
          </cell>
          <cell r="H1706">
            <v>-15958087</v>
          </cell>
          <cell r="K1706">
            <v>-15958087</v>
          </cell>
        </row>
        <row r="1707">
          <cell r="G1707" t="str">
            <v>FS226961</v>
          </cell>
          <cell r="H1707">
            <v>-1699692</v>
          </cell>
          <cell r="K1707">
            <v>-1699692</v>
          </cell>
        </row>
        <row r="1708">
          <cell r="G1708" t="str">
            <v>FS226962</v>
          </cell>
          <cell r="H1708">
            <v>-27517047</v>
          </cell>
          <cell r="K1708">
            <v>-27517047</v>
          </cell>
        </row>
        <row r="1709">
          <cell r="G1709" t="str">
            <v>FS226963</v>
          </cell>
          <cell r="H1709">
            <v>-21729693</v>
          </cell>
          <cell r="K1709">
            <v>-21729693</v>
          </cell>
        </row>
        <row r="1710">
          <cell r="G1710" t="str">
            <v>FS226964</v>
          </cell>
          <cell r="H1710">
            <v>-176450</v>
          </cell>
          <cell r="K1710">
            <v>-176450</v>
          </cell>
        </row>
        <row r="1711">
          <cell r="G1711" t="str">
            <v>FS226965</v>
          </cell>
          <cell r="H1711">
            <v>-41154000</v>
          </cell>
          <cell r="K1711">
            <v>-41154000</v>
          </cell>
        </row>
        <row r="1712">
          <cell r="G1712" t="str">
            <v>FS226966</v>
          </cell>
          <cell r="H1712">
            <v>-41760168</v>
          </cell>
          <cell r="K1712">
            <v>-41760168</v>
          </cell>
        </row>
        <row r="1713">
          <cell r="G1713" t="str">
            <v>FS226968</v>
          </cell>
          <cell r="H1713">
            <v>-88260</v>
          </cell>
          <cell r="K1713">
            <v>-88260</v>
          </cell>
        </row>
        <row r="1714">
          <cell r="G1714" t="str">
            <v>FS226969</v>
          </cell>
          <cell r="H1714">
            <v>-412971</v>
          </cell>
          <cell r="K1714">
            <v>-412971</v>
          </cell>
        </row>
        <row r="1715">
          <cell r="G1715" t="str">
            <v>FS226970</v>
          </cell>
          <cell r="H1715">
            <v>-2747040</v>
          </cell>
          <cell r="K1715">
            <v>-2747040</v>
          </cell>
        </row>
        <row r="1716">
          <cell r="G1716" t="str">
            <v>FS226971</v>
          </cell>
          <cell r="H1716">
            <v>-3092180</v>
          </cell>
          <cell r="K1716">
            <v>-3092180</v>
          </cell>
        </row>
        <row r="1717">
          <cell r="G1717" t="str">
            <v>FS227014</v>
          </cell>
          <cell r="H1717">
            <v>-26225125</v>
          </cell>
          <cell r="K1717">
            <v>-26225125</v>
          </cell>
        </row>
        <row r="1718">
          <cell r="G1718" t="str">
            <v>FS227123</v>
          </cell>
          <cell r="H1718">
            <v>-900000</v>
          </cell>
          <cell r="K1718">
            <v>-900000</v>
          </cell>
        </row>
        <row r="1719">
          <cell r="G1719" t="str">
            <v>FS227124</v>
          </cell>
          <cell r="H1719">
            <v>-900000</v>
          </cell>
          <cell r="K1719">
            <v>-900000</v>
          </cell>
        </row>
        <row r="1720">
          <cell r="G1720" t="str">
            <v>FS227125</v>
          </cell>
          <cell r="H1720">
            <v>-900000</v>
          </cell>
          <cell r="K1720">
            <v>-900000</v>
          </cell>
        </row>
        <row r="1721">
          <cell r="G1721" t="str">
            <v>FS227126</v>
          </cell>
          <cell r="H1721">
            <v>-900000</v>
          </cell>
          <cell r="K1721">
            <v>-900000</v>
          </cell>
        </row>
        <row r="1722">
          <cell r="G1722" t="str">
            <v>FS227127</v>
          </cell>
          <cell r="H1722">
            <v>-900000</v>
          </cell>
          <cell r="K1722">
            <v>-900000</v>
          </cell>
        </row>
        <row r="1723">
          <cell r="G1723" t="str">
            <v>FS227128</v>
          </cell>
          <cell r="H1723">
            <v>-900000</v>
          </cell>
          <cell r="K1723">
            <v>-900000</v>
          </cell>
        </row>
        <row r="1724">
          <cell r="G1724" t="str">
            <v>FS227129</v>
          </cell>
          <cell r="H1724">
            <v>-900000</v>
          </cell>
          <cell r="K1724">
            <v>-900000</v>
          </cell>
        </row>
        <row r="1725">
          <cell r="G1725" t="str">
            <v>FS227130</v>
          </cell>
          <cell r="H1725">
            <v>-900000</v>
          </cell>
          <cell r="K1725">
            <v>-900000</v>
          </cell>
        </row>
        <row r="1726">
          <cell r="G1726" t="str">
            <v>FS227131</v>
          </cell>
          <cell r="H1726">
            <v>-900000</v>
          </cell>
          <cell r="K1726">
            <v>-900000</v>
          </cell>
        </row>
        <row r="1727">
          <cell r="G1727" t="str">
            <v>FS227132</v>
          </cell>
          <cell r="H1727">
            <v>-900000</v>
          </cell>
          <cell r="K1727">
            <v>-900000</v>
          </cell>
        </row>
        <row r="1728">
          <cell r="G1728" t="str">
            <v>FS227133</v>
          </cell>
          <cell r="H1728">
            <v>-900000</v>
          </cell>
          <cell r="K1728">
            <v>-900000</v>
          </cell>
        </row>
        <row r="1729">
          <cell r="G1729" t="str">
            <v>FS227134</v>
          </cell>
          <cell r="H1729">
            <v>-900000</v>
          </cell>
          <cell r="K1729">
            <v>-900000</v>
          </cell>
        </row>
        <row r="1730">
          <cell r="G1730" t="str">
            <v>FS227135</v>
          </cell>
          <cell r="H1730">
            <v>-900000</v>
          </cell>
          <cell r="K1730">
            <v>-900000</v>
          </cell>
        </row>
        <row r="1731">
          <cell r="G1731" t="str">
            <v>FS227136</v>
          </cell>
          <cell r="H1731">
            <v>-900000</v>
          </cell>
          <cell r="K1731">
            <v>-900000</v>
          </cell>
        </row>
        <row r="1732">
          <cell r="G1732" t="str">
            <v>FS227137</v>
          </cell>
          <cell r="H1732">
            <v>-900000</v>
          </cell>
          <cell r="K1732">
            <v>-900000</v>
          </cell>
        </row>
        <row r="1733">
          <cell r="G1733" t="str">
            <v>FS227138</v>
          </cell>
          <cell r="H1733">
            <v>-900000</v>
          </cell>
          <cell r="K1733">
            <v>-900000</v>
          </cell>
        </row>
        <row r="1734">
          <cell r="G1734" t="str">
            <v>FS227139</v>
          </cell>
          <cell r="H1734">
            <v>-900000</v>
          </cell>
          <cell r="K1734">
            <v>-900000</v>
          </cell>
        </row>
        <row r="1735">
          <cell r="G1735" t="str">
            <v>FS227140</v>
          </cell>
          <cell r="H1735">
            <v>-900000</v>
          </cell>
          <cell r="K1735">
            <v>-900000</v>
          </cell>
        </row>
        <row r="1736">
          <cell r="G1736" t="str">
            <v>FS227141</v>
          </cell>
          <cell r="H1736">
            <v>-900000</v>
          </cell>
          <cell r="K1736">
            <v>-900000</v>
          </cell>
        </row>
        <row r="1737">
          <cell r="G1737" t="str">
            <v>FS227142</v>
          </cell>
          <cell r="H1737">
            <v>-900000</v>
          </cell>
          <cell r="K1737">
            <v>-900000</v>
          </cell>
        </row>
        <row r="1738">
          <cell r="G1738" t="str">
            <v>FS227143</v>
          </cell>
          <cell r="H1738">
            <v>-16812000</v>
          </cell>
          <cell r="K1738">
            <v>-16812000</v>
          </cell>
        </row>
        <row r="1739">
          <cell r="G1739" t="str">
            <v>FS227144</v>
          </cell>
          <cell r="H1739">
            <v>-4203000</v>
          </cell>
          <cell r="K1739">
            <v>-4203000</v>
          </cell>
        </row>
        <row r="1740">
          <cell r="G1740" t="str">
            <v>FS227145</v>
          </cell>
          <cell r="H1740">
            <v>-42364000</v>
          </cell>
          <cell r="K1740">
            <v>-42364000</v>
          </cell>
        </row>
        <row r="1741">
          <cell r="G1741" t="str">
            <v>FS227146</v>
          </cell>
          <cell r="H1741">
            <v>-42364000</v>
          </cell>
          <cell r="K1741">
            <v>-42364000</v>
          </cell>
        </row>
        <row r="1742">
          <cell r="G1742" t="str">
            <v>FS227147</v>
          </cell>
          <cell r="H1742">
            <v>-31773000</v>
          </cell>
          <cell r="K1742">
            <v>-31773000</v>
          </cell>
        </row>
        <row r="1743">
          <cell r="G1743" t="str">
            <v>FS227148</v>
          </cell>
          <cell r="H1743">
            <v>-31016500</v>
          </cell>
          <cell r="K1743">
            <v>-31016500</v>
          </cell>
        </row>
        <row r="1744">
          <cell r="G1744" t="str">
            <v>FS227149</v>
          </cell>
          <cell r="H1744">
            <v>-31773000</v>
          </cell>
          <cell r="K1744">
            <v>-31773000</v>
          </cell>
        </row>
        <row r="1745">
          <cell r="G1745" t="str">
            <v>FS227150</v>
          </cell>
          <cell r="H1745">
            <v>-31773000</v>
          </cell>
          <cell r="K1745">
            <v>-31773000</v>
          </cell>
        </row>
        <row r="1746">
          <cell r="G1746" t="str">
            <v>FS227151</v>
          </cell>
          <cell r="H1746">
            <v>-40851000</v>
          </cell>
          <cell r="K1746">
            <v>-40851000</v>
          </cell>
        </row>
        <row r="1747">
          <cell r="G1747" t="str">
            <v>FS227152</v>
          </cell>
          <cell r="H1747">
            <v>-21182000</v>
          </cell>
          <cell r="K1747">
            <v>-21182000</v>
          </cell>
        </row>
        <row r="1748">
          <cell r="G1748" t="str">
            <v>FS227153</v>
          </cell>
          <cell r="H1748">
            <v>-5295500</v>
          </cell>
          <cell r="K1748">
            <v>-5295500</v>
          </cell>
        </row>
        <row r="1749">
          <cell r="G1749" t="str">
            <v>FS227154</v>
          </cell>
          <cell r="H1749">
            <v>-5295500</v>
          </cell>
          <cell r="K1749">
            <v>-5295500</v>
          </cell>
        </row>
        <row r="1750">
          <cell r="G1750" t="str">
            <v>FS227155</v>
          </cell>
          <cell r="H1750">
            <v>-5295500</v>
          </cell>
          <cell r="K1750">
            <v>-5295500</v>
          </cell>
        </row>
        <row r="1751">
          <cell r="G1751" t="str">
            <v>FS227156</v>
          </cell>
          <cell r="H1751">
            <v>-2185443</v>
          </cell>
          <cell r="K1751">
            <v>-2185443</v>
          </cell>
        </row>
        <row r="1752">
          <cell r="G1752" t="str">
            <v>FS227157</v>
          </cell>
          <cell r="H1752">
            <v>-11444400</v>
          </cell>
          <cell r="K1752">
            <v>-11444400</v>
          </cell>
        </row>
        <row r="1753">
          <cell r="G1753" t="str">
            <v>FS227158</v>
          </cell>
          <cell r="H1753">
            <v>-9363600</v>
          </cell>
          <cell r="K1753">
            <v>-9363600</v>
          </cell>
        </row>
        <row r="1754">
          <cell r="G1754" t="str">
            <v>FS227159</v>
          </cell>
          <cell r="H1754">
            <v>-31773000</v>
          </cell>
          <cell r="K1754">
            <v>-31773000</v>
          </cell>
        </row>
        <row r="1755">
          <cell r="G1755" t="str">
            <v>FS227160</v>
          </cell>
          <cell r="H1755">
            <v>-42364000</v>
          </cell>
          <cell r="K1755">
            <v>-42364000</v>
          </cell>
        </row>
        <row r="1756">
          <cell r="G1756" t="str">
            <v>FS227161</v>
          </cell>
          <cell r="H1756">
            <v>-31773000</v>
          </cell>
          <cell r="K1756">
            <v>-31773000</v>
          </cell>
        </row>
        <row r="1757">
          <cell r="G1757" t="str">
            <v>FS227162</v>
          </cell>
          <cell r="H1757">
            <v>-52955000</v>
          </cell>
          <cell r="K1757">
            <v>-52955000</v>
          </cell>
        </row>
        <row r="1758">
          <cell r="G1758" t="str">
            <v>FS227163</v>
          </cell>
          <cell r="H1758">
            <v>-31773000</v>
          </cell>
          <cell r="K1758">
            <v>-31773000</v>
          </cell>
        </row>
        <row r="1759">
          <cell r="G1759" t="str">
            <v>FS227164</v>
          </cell>
          <cell r="H1759">
            <v>-42364000</v>
          </cell>
          <cell r="K1759">
            <v>-42364000</v>
          </cell>
        </row>
        <row r="1760">
          <cell r="G1760" t="str">
            <v>FS227165</v>
          </cell>
          <cell r="H1760">
            <v>-74137000</v>
          </cell>
          <cell r="K1760">
            <v>-74137000</v>
          </cell>
        </row>
        <row r="1761">
          <cell r="G1761" t="str">
            <v>FS227166</v>
          </cell>
          <cell r="H1761">
            <v>-52955000</v>
          </cell>
          <cell r="K1761">
            <v>-52955000</v>
          </cell>
        </row>
        <row r="1762">
          <cell r="G1762" t="str">
            <v>FS227167</v>
          </cell>
          <cell r="H1762">
            <v>-42364000</v>
          </cell>
          <cell r="K1762">
            <v>-42364000</v>
          </cell>
        </row>
        <row r="1763">
          <cell r="G1763" t="str">
            <v>FS227168</v>
          </cell>
          <cell r="H1763">
            <v>-21182000</v>
          </cell>
          <cell r="K1763">
            <v>-21182000</v>
          </cell>
        </row>
        <row r="1764">
          <cell r="G1764" t="str">
            <v>FS227169</v>
          </cell>
          <cell r="H1764">
            <v>-21182000</v>
          </cell>
          <cell r="K1764">
            <v>-21182000</v>
          </cell>
        </row>
        <row r="1765">
          <cell r="G1765" t="str">
            <v>FS227170</v>
          </cell>
          <cell r="H1765">
            <v>-3399578</v>
          </cell>
          <cell r="K1765">
            <v>-3399578</v>
          </cell>
        </row>
        <row r="1766">
          <cell r="G1766" t="str">
            <v>FS227171</v>
          </cell>
          <cell r="H1766">
            <v>-3642405</v>
          </cell>
          <cell r="K1766">
            <v>-3642405</v>
          </cell>
        </row>
        <row r="1767">
          <cell r="G1767" t="str">
            <v>FS227174</v>
          </cell>
          <cell r="H1767">
            <v>-12268240</v>
          </cell>
          <cell r="K1767">
            <v>-12268240</v>
          </cell>
        </row>
        <row r="1768">
          <cell r="G1768" t="str">
            <v>FS227175</v>
          </cell>
          <cell r="H1768">
            <v>-1959763</v>
          </cell>
          <cell r="K1768">
            <v>-1959763</v>
          </cell>
        </row>
        <row r="1769">
          <cell r="G1769" t="str">
            <v>FS227176</v>
          </cell>
          <cell r="H1769">
            <v>-29822183</v>
          </cell>
          <cell r="K1769">
            <v>-29822183</v>
          </cell>
        </row>
        <row r="1770">
          <cell r="G1770" t="str">
            <v>FS227177</v>
          </cell>
          <cell r="H1770">
            <v>-22834134</v>
          </cell>
          <cell r="K1770">
            <v>-22834134</v>
          </cell>
        </row>
        <row r="1771">
          <cell r="G1771" t="str">
            <v>FS227178</v>
          </cell>
          <cell r="H1771">
            <v>-82695</v>
          </cell>
          <cell r="K1771">
            <v>-82695</v>
          </cell>
        </row>
        <row r="1772">
          <cell r="G1772" t="str">
            <v>FS227180</v>
          </cell>
          <cell r="H1772">
            <v>-41969508</v>
          </cell>
          <cell r="K1772">
            <v>-41969508</v>
          </cell>
        </row>
        <row r="1773">
          <cell r="G1773" t="str">
            <v>FS227183</v>
          </cell>
          <cell r="H1773">
            <v>-508272</v>
          </cell>
          <cell r="K1773">
            <v>-508272</v>
          </cell>
        </row>
        <row r="1774">
          <cell r="G1774" t="str">
            <v>FS227184</v>
          </cell>
          <cell r="H1774">
            <v>-2553706</v>
          </cell>
          <cell r="K1774">
            <v>-2553706</v>
          </cell>
        </row>
        <row r="1775">
          <cell r="G1775" t="str">
            <v>FS227185</v>
          </cell>
          <cell r="H1775">
            <v>-3712740</v>
          </cell>
          <cell r="K1775">
            <v>-3712740</v>
          </cell>
        </row>
        <row r="1776">
          <cell r="G1776" t="str">
            <v>FS227186</v>
          </cell>
          <cell r="H1776">
            <v>-46738000</v>
          </cell>
          <cell r="K1776">
            <v>-46738000</v>
          </cell>
        </row>
        <row r="1777">
          <cell r="G1777" t="str">
            <v>FS227187</v>
          </cell>
          <cell r="H1777">
            <v>-143783</v>
          </cell>
          <cell r="K1777">
            <v>-143783</v>
          </cell>
        </row>
        <row r="1778">
          <cell r="G1778" t="str">
            <v>FS227189</v>
          </cell>
          <cell r="H1778">
            <v>-28097535</v>
          </cell>
          <cell r="K1778">
            <v>-28097535</v>
          </cell>
        </row>
        <row r="1779">
          <cell r="G1779" t="str">
            <v>FS227271</v>
          </cell>
          <cell r="H1779">
            <v>-900000</v>
          </cell>
          <cell r="K1779">
            <v>-900000</v>
          </cell>
        </row>
        <row r="1780">
          <cell r="G1780" t="str">
            <v>FS227272</v>
          </cell>
          <cell r="H1780">
            <v>-900000</v>
          </cell>
          <cell r="K1780">
            <v>-900000</v>
          </cell>
        </row>
        <row r="1781">
          <cell r="G1781" t="str">
            <v>FS227273</v>
          </cell>
          <cell r="H1781">
            <v>-900000</v>
          </cell>
          <cell r="K1781">
            <v>-900000</v>
          </cell>
        </row>
        <row r="1782">
          <cell r="G1782" t="str">
            <v>FS227274</v>
          </cell>
          <cell r="H1782">
            <v>-900000</v>
          </cell>
          <cell r="K1782">
            <v>-900000</v>
          </cell>
        </row>
        <row r="1783">
          <cell r="G1783" t="str">
            <v>FS227275</v>
          </cell>
          <cell r="H1783">
            <v>-900000</v>
          </cell>
          <cell r="K1783">
            <v>-900000</v>
          </cell>
        </row>
        <row r="1784">
          <cell r="G1784" t="str">
            <v>FS227276</v>
          </cell>
          <cell r="H1784">
            <v>-900000</v>
          </cell>
          <cell r="K1784">
            <v>-900000</v>
          </cell>
        </row>
        <row r="1785">
          <cell r="G1785" t="str">
            <v>FS227277</v>
          </cell>
          <cell r="H1785">
            <v>-900000</v>
          </cell>
          <cell r="K1785">
            <v>-900000</v>
          </cell>
        </row>
        <row r="1786">
          <cell r="G1786" t="str">
            <v>FS227278</v>
          </cell>
          <cell r="H1786">
            <v>-900000</v>
          </cell>
          <cell r="K1786">
            <v>-900000</v>
          </cell>
        </row>
        <row r="1787">
          <cell r="G1787" t="str">
            <v>FS227279</v>
          </cell>
          <cell r="H1787">
            <v>-900000</v>
          </cell>
          <cell r="K1787">
            <v>-900000</v>
          </cell>
        </row>
        <row r="1788">
          <cell r="G1788" t="str">
            <v>FS227280</v>
          </cell>
          <cell r="H1788">
            <v>-900000</v>
          </cell>
          <cell r="K1788">
            <v>-900000</v>
          </cell>
        </row>
        <row r="1789">
          <cell r="G1789" t="str">
            <v>FS227281</v>
          </cell>
          <cell r="H1789">
            <v>-900000</v>
          </cell>
          <cell r="K1789">
            <v>-900000</v>
          </cell>
        </row>
        <row r="1790">
          <cell r="G1790" t="str">
            <v>FS227282</v>
          </cell>
          <cell r="H1790">
            <v>-900000</v>
          </cell>
          <cell r="K1790">
            <v>-900000</v>
          </cell>
        </row>
        <row r="1791">
          <cell r="G1791" t="str">
            <v>FS227284</v>
          </cell>
          <cell r="H1791">
            <v>-900000</v>
          </cell>
          <cell r="K1791">
            <v>-900000</v>
          </cell>
        </row>
        <row r="1792">
          <cell r="G1792" t="str">
            <v>FS227285</v>
          </cell>
          <cell r="H1792">
            <v>-900000</v>
          </cell>
          <cell r="K1792">
            <v>-900000</v>
          </cell>
        </row>
        <row r="1793">
          <cell r="G1793" t="str">
            <v>FS227286</v>
          </cell>
          <cell r="H1793">
            <v>-900000</v>
          </cell>
          <cell r="K1793">
            <v>-900000</v>
          </cell>
        </row>
        <row r="1794">
          <cell r="G1794" t="str">
            <v>FS227287</v>
          </cell>
          <cell r="H1794">
            <v>-900000</v>
          </cell>
          <cell r="K1794">
            <v>-900000</v>
          </cell>
        </row>
        <row r="1795">
          <cell r="G1795" t="str">
            <v>FS227288</v>
          </cell>
          <cell r="H1795">
            <v>-900000</v>
          </cell>
          <cell r="K1795">
            <v>-900000</v>
          </cell>
        </row>
        <row r="1796">
          <cell r="G1796" t="str">
            <v>FS227289</v>
          </cell>
          <cell r="H1796">
            <v>-900000</v>
          </cell>
          <cell r="K1796">
            <v>-900000</v>
          </cell>
        </row>
        <row r="1797">
          <cell r="G1797" t="str">
            <v>FS227290</v>
          </cell>
          <cell r="H1797">
            <v>-68841500</v>
          </cell>
          <cell r="K1797">
            <v>-68841500</v>
          </cell>
        </row>
        <row r="1798">
          <cell r="G1798" t="str">
            <v>FS227291</v>
          </cell>
          <cell r="H1798">
            <v>-39338000</v>
          </cell>
          <cell r="K1798">
            <v>-39338000</v>
          </cell>
        </row>
        <row r="1799">
          <cell r="G1799" t="str">
            <v>FS227292</v>
          </cell>
          <cell r="H1799">
            <v>-39338000</v>
          </cell>
          <cell r="K1799">
            <v>-39338000</v>
          </cell>
        </row>
        <row r="1800">
          <cell r="G1800" t="str">
            <v>FS227293</v>
          </cell>
          <cell r="H1800">
            <v>-29503500</v>
          </cell>
          <cell r="K1800">
            <v>-29503500</v>
          </cell>
        </row>
        <row r="1801">
          <cell r="G1801" t="str">
            <v>FS227294</v>
          </cell>
          <cell r="H1801">
            <v>-49172500</v>
          </cell>
          <cell r="K1801">
            <v>-49172500</v>
          </cell>
        </row>
        <row r="1802">
          <cell r="G1802" t="str">
            <v>FS227295</v>
          </cell>
          <cell r="H1802">
            <v>-29503500</v>
          </cell>
          <cell r="K1802">
            <v>-29503500</v>
          </cell>
        </row>
        <row r="1803">
          <cell r="G1803" t="str">
            <v>FS227296</v>
          </cell>
          <cell r="H1803">
            <v>-39338000</v>
          </cell>
          <cell r="K1803">
            <v>-39338000</v>
          </cell>
        </row>
        <row r="1804">
          <cell r="G1804" t="str">
            <v>FS227297</v>
          </cell>
          <cell r="H1804">
            <v>-39338000</v>
          </cell>
          <cell r="K1804">
            <v>-39338000</v>
          </cell>
        </row>
        <row r="1805">
          <cell r="G1805" t="str">
            <v>FS227298</v>
          </cell>
          <cell r="H1805">
            <v>-29503500</v>
          </cell>
          <cell r="K1805">
            <v>-29503500</v>
          </cell>
        </row>
        <row r="1806">
          <cell r="G1806" t="str">
            <v>FS227299</v>
          </cell>
          <cell r="H1806">
            <v>-29503500</v>
          </cell>
          <cell r="K1806">
            <v>-29503500</v>
          </cell>
        </row>
        <row r="1807">
          <cell r="G1807" t="str">
            <v>FS227300</v>
          </cell>
          <cell r="H1807">
            <v>-19669000</v>
          </cell>
          <cell r="K1807">
            <v>-19669000</v>
          </cell>
        </row>
        <row r="1808">
          <cell r="G1808" t="str">
            <v>FS227301</v>
          </cell>
          <cell r="H1808">
            <v>-49172500</v>
          </cell>
          <cell r="K1808">
            <v>-49172500</v>
          </cell>
        </row>
        <row r="1809">
          <cell r="G1809" t="str">
            <v>FS227302</v>
          </cell>
          <cell r="H1809">
            <v>-29503500</v>
          </cell>
          <cell r="K1809">
            <v>-29503500</v>
          </cell>
        </row>
        <row r="1810">
          <cell r="G1810" t="str">
            <v>FS227303</v>
          </cell>
          <cell r="H1810">
            <v>-29503500</v>
          </cell>
          <cell r="K1810">
            <v>-29503500</v>
          </cell>
        </row>
        <row r="1811">
          <cell r="G1811" t="str">
            <v>FS227304</v>
          </cell>
          <cell r="H1811">
            <v>-19669000</v>
          </cell>
          <cell r="K1811">
            <v>-19669000</v>
          </cell>
        </row>
        <row r="1812">
          <cell r="G1812" t="str">
            <v>FS227305</v>
          </cell>
          <cell r="H1812">
            <v>-29503500</v>
          </cell>
          <cell r="K1812">
            <v>-29503500</v>
          </cell>
        </row>
        <row r="1813">
          <cell r="G1813" t="str">
            <v>FS227306</v>
          </cell>
          <cell r="H1813">
            <v>-4539000</v>
          </cell>
          <cell r="K1813">
            <v>-4539000</v>
          </cell>
        </row>
        <row r="1814">
          <cell r="G1814" t="str">
            <v>FS227307</v>
          </cell>
          <cell r="H1814">
            <v>-4917250</v>
          </cell>
          <cell r="K1814">
            <v>-4917250</v>
          </cell>
        </row>
        <row r="1815">
          <cell r="G1815" t="str">
            <v>FS227308</v>
          </cell>
          <cell r="H1815">
            <v>-4917250</v>
          </cell>
          <cell r="K1815">
            <v>-4917250</v>
          </cell>
        </row>
        <row r="1816">
          <cell r="G1816" t="str">
            <v>FS227309</v>
          </cell>
          <cell r="H1816">
            <v>-4917250</v>
          </cell>
          <cell r="K1816">
            <v>-4917250</v>
          </cell>
        </row>
        <row r="1817">
          <cell r="G1817" t="str">
            <v>FS227310</v>
          </cell>
          <cell r="H1817">
            <v>-1942616</v>
          </cell>
          <cell r="K1817">
            <v>-1942616</v>
          </cell>
        </row>
        <row r="1818">
          <cell r="G1818" t="str">
            <v>FS227311</v>
          </cell>
          <cell r="H1818">
            <v>-3156751</v>
          </cell>
          <cell r="K1818">
            <v>-3156751</v>
          </cell>
        </row>
        <row r="1819">
          <cell r="G1819" t="str">
            <v>FS227312</v>
          </cell>
          <cell r="H1819">
            <v>-16812000</v>
          </cell>
          <cell r="K1819">
            <v>-16812000</v>
          </cell>
        </row>
        <row r="1820">
          <cell r="G1820" t="str">
            <v>FS227313</v>
          </cell>
          <cell r="H1820">
            <v>-3736000</v>
          </cell>
          <cell r="K1820">
            <v>-3736000</v>
          </cell>
        </row>
        <row r="1821">
          <cell r="G1821" t="str">
            <v>FS227315</v>
          </cell>
          <cell r="H1821">
            <v>-12484800</v>
          </cell>
          <cell r="K1821">
            <v>-12484800</v>
          </cell>
        </row>
        <row r="1822">
          <cell r="G1822" t="str">
            <v>FS227316</v>
          </cell>
          <cell r="H1822">
            <v>-9363600</v>
          </cell>
          <cell r="K1822">
            <v>-9363600</v>
          </cell>
        </row>
        <row r="1823">
          <cell r="G1823" t="str">
            <v>FS227317</v>
          </cell>
          <cell r="H1823">
            <v>-3156751</v>
          </cell>
          <cell r="K1823">
            <v>-3156751</v>
          </cell>
        </row>
        <row r="1824">
          <cell r="G1824" t="str">
            <v>FS227318</v>
          </cell>
          <cell r="H1824">
            <v>-36312000</v>
          </cell>
          <cell r="K1824">
            <v>-36312000</v>
          </cell>
        </row>
        <row r="1825">
          <cell r="G1825" t="str">
            <v>FS227319</v>
          </cell>
          <cell r="H1825">
            <v>-19669000</v>
          </cell>
          <cell r="K1825">
            <v>-19669000</v>
          </cell>
        </row>
        <row r="1826">
          <cell r="G1826" t="str">
            <v>FS227320</v>
          </cell>
          <cell r="H1826">
            <v>-39338000</v>
          </cell>
          <cell r="K1826">
            <v>-39338000</v>
          </cell>
        </row>
        <row r="1827">
          <cell r="G1827" t="str">
            <v>FS227325</v>
          </cell>
          <cell r="H1827">
            <v>-24488404</v>
          </cell>
          <cell r="K1827">
            <v>-24488404</v>
          </cell>
        </row>
        <row r="1828">
          <cell r="G1828" t="str">
            <v>FS227327</v>
          </cell>
          <cell r="H1828">
            <v>-30658231</v>
          </cell>
          <cell r="K1828">
            <v>-30658231</v>
          </cell>
        </row>
        <row r="1829">
          <cell r="G1829" t="str">
            <v>FS227328</v>
          </cell>
          <cell r="H1829">
            <v>-317041</v>
          </cell>
          <cell r="K1829">
            <v>-317041</v>
          </cell>
        </row>
        <row r="1830">
          <cell r="G1830" t="str">
            <v>FS227329</v>
          </cell>
          <cell r="H1830">
            <v>-10079332</v>
          </cell>
          <cell r="K1830">
            <v>-10079332</v>
          </cell>
        </row>
        <row r="1831">
          <cell r="G1831" t="str">
            <v>FS227330</v>
          </cell>
          <cell r="H1831">
            <v>-1276055</v>
          </cell>
          <cell r="K1831">
            <v>-1276055</v>
          </cell>
        </row>
        <row r="1832">
          <cell r="G1832" t="str">
            <v>FS227331</v>
          </cell>
          <cell r="H1832">
            <v>-39830000</v>
          </cell>
          <cell r="K1832">
            <v>-39830000</v>
          </cell>
        </row>
        <row r="1833">
          <cell r="G1833" t="str">
            <v>FS227332</v>
          </cell>
          <cell r="H1833">
            <v>-37605704</v>
          </cell>
          <cell r="K1833">
            <v>-37605704</v>
          </cell>
        </row>
        <row r="1834">
          <cell r="G1834" t="str">
            <v>FS227333</v>
          </cell>
          <cell r="H1834">
            <v>-30848221</v>
          </cell>
          <cell r="K1834">
            <v>-30848221</v>
          </cell>
        </row>
        <row r="1835">
          <cell r="G1835" t="str">
            <v>FS227334</v>
          </cell>
          <cell r="H1835">
            <v>-126699</v>
          </cell>
          <cell r="K1835">
            <v>-126699</v>
          </cell>
        </row>
        <row r="1836">
          <cell r="G1836" t="str">
            <v>FS227335</v>
          </cell>
          <cell r="H1836">
            <v>-349437</v>
          </cell>
          <cell r="K1836">
            <v>-349437</v>
          </cell>
        </row>
        <row r="1837">
          <cell r="G1837" t="str">
            <v>FS227336</v>
          </cell>
          <cell r="H1837">
            <v>-1817580</v>
          </cell>
          <cell r="K1837">
            <v>-1817580</v>
          </cell>
        </row>
        <row r="1838">
          <cell r="G1838" t="str">
            <v>FS227337</v>
          </cell>
          <cell r="H1838">
            <v>-2326560</v>
          </cell>
          <cell r="K1838">
            <v>-2326560</v>
          </cell>
        </row>
        <row r="1839">
          <cell r="G1839" t="str">
            <v>FS227444</v>
          </cell>
          <cell r="H1839">
            <v>-900000</v>
          </cell>
          <cell r="K1839">
            <v>-900000</v>
          </cell>
        </row>
        <row r="1840">
          <cell r="G1840" t="str">
            <v>FS227445</v>
          </cell>
          <cell r="H1840">
            <v>-900000</v>
          </cell>
          <cell r="K1840">
            <v>-900000</v>
          </cell>
        </row>
        <row r="1841">
          <cell r="G1841" t="str">
            <v>FS227446</v>
          </cell>
          <cell r="H1841">
            <v>-900000</v>
          </cell>
          <cell r="K1841">
            <v>-900000</v>
          </cell>
        </row>
        <row r="1842">
          <cell r="G1842" t="str">
            <v>FS227447</v>
          </cell>
          <cell r="H1842">
            <v>-900000</v>
          </cell>
          <cell r="K1842">
            <v>-900000</v>
          </cell>
        </row>
        <row r="1843">
          <cell r="G1843" t="str">
            <v>FS227448</v>
          </cell>
          <cell r="H1843">
            <v>-900000</v>
          </cell>
          <cell r="K1843">
            <v>-900000</v>
          </cell>
        </row>
        <row r="1844">
          <cell r="G1844" t="str">
            <v>FS227449</v>
          </cell>
          <cell r="H1844">
            <v>-900000</v>
          </cell>
          <cell r="K1844">
            <v>-900000</v>
          </cell>
        </row>
        <row r="1845">
          <cell r="G1845" t="str">
            <v>FS227450</v>
          </cell>
          <cell r="H1845">
            <v>-900000</v>
          </cell>
          <cell r="K1845">
            <v>-900000</v>
          </cell>
        </row>
        <row r="1846">
          <cell r="G1846" t="str">
            <v>FS227451</v>
          </cell>
          <cell r="H1846">
            <v>-900000</v>
          </cell>
          <cell r="K1846">
            <v>-900000</v>
          </cell>
        </row>
        <row r="1847">
          <cell r="G1847" t="str">
            <v>FS227452</v>
          </cell>
          <cell r="H1847">
            <v>-900000</v>
          </cell>
          <cell r="K1847">
            <v>-900000</v>
          </cell>
        </row>
        <row r="1848">
          <cell r="G1848" t="str">
            <v>FS227453</v>
          </cell>
          <cell r="H1848">
            <v>-900000</v>
          </cell>
          <cell r="K1848">
            <v>-900000</v>
          </cell>
        </row>
        <row r="1849">
          <cell r="G1849" t="str">
            <v>FS227454</v>
          </cell>
          <cell r="H1849">
            <v>-900000</v>
          </cell>
          <cell r="K1849">
            <v>-900000</v>
          </cell>
        </row>
        <row r="1850">
          <cell r="G1850" t="str">
            <v>FS227455</v>
          </cell>
          <cell r="H1850">
            <v>-900000</v>
          </cell>
          <cell r="K1850">
            <v>-900000</v>
          </cell>
        </row>
        <row r="1851">
          <cell r="G1851" t="str">
            <v>FS227456</v>
          </cell>
          <cell r="H1851">
            <v>-900000</v>
          </cell>
          <cell r="K1851">
            <v>-900000</v>
          </cell>
        </row>
        <row r="1852">
          <cell r="G1852" t="str">
            <v>FS227457</v>
          </cell>
          <cell r="H1852">
            <v>-900000</v>
          </cell>
          <cell r="K1852">
            <v>-900000</v>
          </cell>
        </row>
        <row r="1853">
          <cell r="G1853" t="str">
            <v>FS227458</v>
          </cell>
          <cell r="H1853">
            <v>-900000</v>
          </cell>
          <cell r="K1853">
            <v>-900000</v>
          </cell>
        </row>
        <row r="1854">
          <cell r="G1854" t="str">
            <v>FS227459</v>
          </cell>
          <cell r="H1854">
            <v>-900000</v>
          </cell>
          <cell r="K1854">
            <v>-900000</v>
          </cell>
        </row>
        <row r="1855">
          <cell r="G1855" t="str">
            <v>FS227460</v>
          </cell>
          <cell r="H1855">
            <v>-900000</v>
          </cell>
          <cell r="K1855">
            <v>-900000</v>
          </cell>
        </row>
        <row r="1856">
          <cell r="G1856" t="str">
            <v>FS227461</v>
          </cell>
          <cell r="H1856">
            <v>-900000</v>
          </cell>
          <cell r="K1856">
            <v>-900000</v>
          </cell>
        </row>
        <row r="1857">
          <cell r="G1857" t="str">
            <v>FS227462</v>
          </cell>
          <cell r="H1857">
            <v>-900000</v>
          </cell>
          <cell r="K1857">
            <v>-900000</v>
          </cell>
        </row>
        <row r="1858">
          <cell r="G1858" t="str">
            <v>FS227463</v>
          </cell>
          <cell r="H1858">
            <v>-900000</v>
          </cell>
          <cell r="K1858">
            <v>-900000</v>
          </cell>
        </row>
        <row r="1859">
          <cell r="G1859" t="str">
            <v>FS227464</v>
          </cell>
          <cell r="H1859">
            <v>-900000</v>
          </cell>
          <cell r="K1859">
            <v>-900000</v>
          </cell>
        </row>
        <row r="1860">
          <cell r="G1860" t="str">
            <v>FS227465</v>
          </cell>
          <cell r="H1860">
            <v>-900000</v>
          </cell>
          <cell r="K1860">
            <v>-900000</v>
          </cell>
        </row>
        <row r="1861">
          <cell r="G1861" t="str">
            <v>FS227466</v>
          </cell>
          <cell r="H1861">
            <v>-900000</v>
          </cell>
          <cell r="K1861">
            <v>-900000</v>
          </cell>
        </row>
        <row r="1862">
          <cell r="G1862" t="str">
            <v>FS227467</v>
          </cell>
          <cell r="H1862">
            <v>-900000</v>
          </cell>
          <cell r="K1862">
            <v>-900000</v>
          </cell>
        </row>
        <row r="1863">
          <cell r="G1863" t="str">
            <v>FS227468</v>
          </cell>
          <cell r="H1863">
            <v>-900000</v>
          </cell>
          <cell r="K1863">
            <v>-900000</v>
          </cell>
        </row>
        <row r="1864">
          <cell r="G1864" t="str">
            <v>FS227469</v>
          </cell>
          <cell r="H1864">
            <v>-900000</v>
          </cell>
          <cell r="K1864">
            <v>-900000</v>
          </cell>
        </row>
        <row r="1865">
          <cell r="G1865" t="str">
            <v>FS227470</v>
          </cell>
          <cell r="H1865">
            <v>-68841500</v>
          </cell>
          <cell r="K1865">
            <v>-68841500</v>
          </cell>
        </row>
        <row r="1866">
          <cell r="G1866" t="str">
            <v>FS227471</v>
          </cell>
          <cell r="H1866">
            <v>-39338000</v>
          </cell>
          <cell r="K1866">
            <v>-39338000</v>
          </cell>
        </row>
        <row r="1867">
          <cell r="G1867" t="str">
            <v>FS227472</v>
          </cell>
          <cell r="H1867">
            <v>-39338000</v>
          </cell>
          <cell r="K1867">
            <v>-39338000</v>
          </cell>
        </row>
        <row r="1868">
          <cell r="G1868" t="str">
            <v>FS227473</v>
          </cell>
          <cell r="H1868">
            <v>-29503500</v>
          </cell>
          <cell r="K1868">
            <v>-29503500</v>
          </cell>
        </row>
        <row r="1869">
          <cell r="G1869" t="str">
            <v>FS227474</v>
          </cell>
          <cell r="H1869">
            <v>-49172500</v>
          </cell>
          <cell r="K1869">
            <v>-49172500</v>
          </cell>
        </row>
        <row r="1870">
          <cell r="G1870" t="str">
            <v>FS227475</v>
          </cell>
          <cell r="H1870">
            <v>-39338000</v>
          </cell>
          <cell r="K1870">
            <v>-39338000</v>
          </cell>
        </row>
        <row r="1871">
          <cell r="G1871" t="str">
            <v>FS227476</v>
          </cell>
          <cell r="H1871">
            <v>-29503500</v>
          </cell>
          <cell r="K1871">
            <v>-29503500</v>
          </cell>
        </row>
        <row r="1872">
          <cell r="G1872" t="str">
            <v>FS227477</v>
          </cell>
          <cell r="H1872">
            <v>-29503500</v>
          </cell>
          <cell r="K1872">
            <v>-29503500</v>
          </cell>
        </row>
        <row r="1873">
          <cell r="G1873" t="str">
            <v>FS227478</v>
          </cell>
          <cell r="H1873">
            <v>-49172500</v>
          </cell>
          <cell r="K1873">
            <v>-49172500</v>
          </cell>
        </row>
        <row r="1874">
          <cell r="G1874" t="str">
            <v>FS227479</v>
          </cell>
          <cell r="H1874">
            <v>-19669000</v>
          </cell>
          <cell r="K1874">
            <v>-19669000</v>
          </cell>
        </row>
        <row r="1875">
          <cell r="G1875" t="str">
            <v>FS227480</v>
          </cell>
          <cell r="H1875">
            <v>-29503500</v>
          </cell>
          <cell r="K1875">
            <v>-29503500</v>
          </cell>
        </row>
        <row r="1876">
          <cell r="G1876" t="str">
            <v>FS227481</v>
          </cell>
          <cell r="H1876">
            <v>-29503500</v>
          </cell>
          <cell r="K1876">
            <v>-29503500</v>
          </cell>
        </row>
        <row r="1877">
          <cell r="G1877" t="str">
            <v>FS227482</v>
          </cell>
          <cell r="H1877">
            <v>-40851000</v>
          </cell>
          <cell r="K1877">
            <v>-40851000</v>
          </cell>
        </row>
        <row r="1878">
          <cell r="G1878" t="str">
            <v>FS227483</v>
          </cell>
          <cell r="H1878">
            <v>-29503500</v>
          </cell>
          <cell r="K1878">
            <v>-29503500</v>
          </cell>
        </row>
        <row r="1879">
          <cell r="G1879" t="str">
            <v>FS227484</v>
          </cell>
          <cell r="H1879">
            <v>-19669000</v>
          </cell>
          <cell r="K1879">
            <v>-19669000</v>
          </cell>
        </row>
        <row r="1880">
          <cell r="G1880" t="str">
            <v>FS227485</v>
          </cell>
          <cell r="H1880">
            <v>-4917250</v>
          </cell>
          <cell r="K1880">
            <v>-4917250</v>
          </cell>
        </row>
        <row r="1881">
          <cell r="G1881" t="str">
            <v>FS227486</v>
          </cell>
          <cell r="H1881">
            <v>-4917250</v>
          </cell>
          <cell r="K1881">
            <v>-4917250</v>
          </cell>
        </row>
        <row r="1882">
          <cell r="G1882" t="str">
            <v>FS227487</v>
          </cell>
          <cell r="H1882">
            <v>-4917250</v>
          </cell>
          <cell r="K1882">
            <v>-4917250</v>
          </cell>
        </row>
        <row r="1883">
          <cell r="G1883" t="str">
            <v>FS227488</v>
          </cell>
          <cell r="H1883">
            <v>-3156751</v>
          </cell>
          <cell r="K1883">
            <v>-3156751</v>
          </cell>
        </row>
        <row r="1884">
          <cell r="G1884" t="str">
            <v>FS227489</v>
          </cell>
          <cell r="H1884">
            <v>-2185443</v>
          </cell>
          <cell r="K1884">
            <v>-2185443</v>
          </cell>
        </row>
        <row r="1885">
          <cell r="G1885" t="str">
            <v>FS227490</v>
          </cell>
          <cell r="H1885">
            <v>-16812000</v>
          </cell>
          <cell r="K1885">
            <v>-16812000</v>
          </cell>
        </row>
        <row r="1886">
          <cell r="G1886" t="str">
            <v>FS227491</v>
          </cell>
          <cell r="H1886">
            <v>-4203000</v>
          </cell>
          <cell r="K1886">
            <v>-4203000</v>
          </cell>
        </row>
        <row r="1887">
          <cell r="G1887" t="str">
            <v>FS227492</v>
          </cell>
          <cell r="H1887">
            <v>-14045400</v>
          </cell>
          <cell r="K1887">
            <v>-14045400</v>
          </cell>
        </row>
        <row r="1888">
          <cell r="G1888" t="str">
            <v>FS227493</v>
          </cell>
          <cell r="H1888">
            <v>-8323200</v>
          </cell>
          <cell r="K1888">
            <v>-8323200</v>
          </cell>
        </row>
        <row r="1889">
          <cell r="G1889" t="str">
            <v>FS227494</v>
          </cell>
          <cell r="H1889">
            <v>-29503500</v>
          </cell>
          <cell r="K1889">
            <v>-29503500</v>
          </cell>
        </row>
        <row r="1890">
          <cell r="G1890" t="str">
            <v>FS227495</v>
          </cell>
          <cell r="H1890">
            <v>-39338000</v>
          </cell>
          <cell r="K1890">
            <v>-39338000</v>
          </cell>
        </row>
        <row r="1891">
          <cell r="G1891" t="str">
            <v>FS227496</v>
          </cell>
          <cell r="H1891">
            <v>-39338000</v>
          </cell>
          <cell r="K1891">
            <v>-39338000</v>
          </cell>
        </row>
        <row r="1892">
          <cell r="G1892" t="str">
            <v>FS227497</v>
          </cell>
          <cell r="H1892">
            <v>-19669000</v>
          </cell>
          <cell r="K1892">
            <v>-19669000</v>
          </cell>
        </row>
        <row r="1893">
          <cell r="G1893" t="str">
            <v>FS227498</v>
          </cell>
          <cell r="H1893">
            <v>-3156751</v>
          </cell>
          <cell r="K1893">
            <v>-3156751</v>
          </cell>
        </row>
        <row r="1894">
          <cell r="G1894" t="str">
            <v>FS227534</v>
          </cell>
          <cell r="H1894">
            <v>-27687176</v>
          </cell>
          <cell r="K1894">
            <v>-27687176</v>
          </cell>
        </row>
        <row r="1895">
          <cell r="G1895" t="str">
            <v>FS227535</v>
          </cell>
          <cell r="H1895">
            <v>-27603562</v>
          </cell>
          <cell r="K1895">
            <v>-27603562</v>
          </cell>
        </row>
        <row r="1896">
          <cell r="G1896" t="str">
            <v>FS227536</v>
          </cell>
          <cell r="H1896">
            <v>-521184</v>
          </cell>
          <cell r="K1896">
            <v>-521184</v>
          </cell>
        </row>
        <row r="1897">
          <cell r="G1897" t="str">
            <v>FS227538</v>
          </cell>
          <cell r="H1897">
            <v>-10116445</v>
          </cell>
          <cell r="K1897">
            <v>-10116445</v>
          </cell>
        </row>
        <row r="1898">
          <cell r="G1898" t="str">
            <v>FS227539</v>
          </cell>
          <cell r="H1898">
            <v>-1146430</v>
          </cell>
          <cell r="K1898">
            <v>-1146430</v>
          </cell>
        </row>
        <row r="1899">
          <cell r="G1899" t="str">
            <v>FS227545</v>
          </cell>
          <cell r="H1899">
            <v>-130970</v>
          </cell>
          <cell r="K1899">
            <v>-130970</v>
          </cell>
        </row>
        <row r="1900">
          <cell r="G1900" t="str">
            <v>FS227546</v>
          </cell>
          <cell r="H1900">
            <v>-508272</v>
          </cell>
          <cell r="K1900">
            <v>-508272</v>
          </cell>
        </row>
        <row r="1901">
          <cell r="G1901" t="str">
            <v>FS227547</v>
          </cell>
          <cell r="H1901">
            <v>-792655</v>
          </cell>
          <cell r="K1901">
            <v>-792655</v>
          </cell>
        </row>
        <row r="1902">
          <cell r="G1902" t="str">
            <v>FS227548</v>
          </cell>
          <cell r="H1902">
            <v>-2712628</v>
          </cell>
          <cell r="K1902">
            <v>-2712628</v>
          </cell>
        </row>
        <row r="1903">
          <cell r="G1903" t="str">
            <v>FS227555</v>
          </cell>
          <cell r="H1903">
            <v>-41999878</v>
          </cell>
          <cell r="K1903">
            <v>-41999878</v>
          </cell>
        </row>
        <row r="1904">
          <cell r="G1904" t="str">
            <v>FS227556</v>
          </cell>
          <cell r="H1904">
            <v>-36129539</v>
          </cell>
          <cell r="K1904">
            <v>-36129539</v>
          </cell>
        </row>
        <row r="1905">
          <cell r="G1905" t="str">
            <v>FS227616</v>
          </cell>
          <cell r="H1905">
            <v>-40176000</v>
          </cell>
          <cell r="K1905">
            <v>-40176000</v>
          </cell>
        </row>
        <row r="1906">
          <cell r="G1906" t="str">
            <v>FS227626</v>
          </cell>
          <cell r="H1906">
            <v>-900000</v>
          </cell>
          <cell r="K1906">
            <v>-900000</v>
          </cell>
        </row>
        <row r="1907">
          <cell r="G1907" t="str">
            <v>FS227627</v>
          </cell>
          <cell r="H1907">
            <v>-900000</v>
          </cell>
          <cell r="K1907">
            <v>-900000</v>
          </cell>
        </row>
        <row r="1908">
          <cell r="G1908" t="str">
            <v>FS227628</v>
          </cell>
          <cell r="H1908">
            <v>-900000</v>
          </cell>
          <cell r="K1908">
            <v>-900000</v>
          </cell>
        </row>
        <row r="1909">
          <cell r="G1909" t="str">
            <v>FS227629</v>
          </cell>
          <cell r="H1909">
            <v>-900000</v>
          </cell>
          <cell r="K1909">
            <v>-900000</v>
          </cell>
        </row>
        <row r="1910">
          <cell r="G1910" t="str">
            <v>FS227630</v>
          </cell>
          <cell r="H1910">
            <v>-900000</v>
          </cell>
          <cell r="K1910">
            <v>-900000</v>
          </cell>
        </row>
        <row r="1911">
          <cell r="G1911" t="str">
            <v>FS227631</v>
          </cell>
          <cell r="H1911">
            <v>-900000</v>
          </cell>
          <cell r="K1911">
            <v>-900000</v>
          </cell>
        </row>
        <row r="1912">
          <cell r="G1912" t="str">
            <v>FS227632</v>
          </cell>
          <cell r="H1912">
            <v>-900000</v>
          </cell>
          <cell r="K1912">
            <v>-900000</v>
          </cell>
        </row>
        <row r="1913">
          <cell r="G1913" t="str">
            <v>FS227633</v>
          </cell>
          <cell r="H1913">
            <v>-900000</v>
          </cell>
          <cell r="K1913">
            <v>-900000</v>
          </cell>
        </row>
        <row r="1914">
          <cell r="G1914" t="str">
            <v>FS227634</v>
          </cell>
          <cell r="H1914">
            <v>-900000</v>
          </cell>
          <cell r="K1914">
            <v>-900000</v>
          </cell>
        </row>
        <row r="1915">
          <cell r="G1915" t="str">
            <v>FS227635</v>
          </cell>
          <cell r="H1915">
            <v>-900000</v>
          </cell>
          <cell r="K1915">
            <v>-900000</v>
          </cell>
        </row>
        <row r="1916">
          <cell r="G1916" t="str">
            <v>FS227636</v>
          </cell>
          <cell r="H1916">
            <v>-900000</v>
          </cell>
          <cell r="K1916">
            <v>-900000</v>
          </cell>
        </row>
        <row r="1917">
          <cell r="G1917" t="str">
            <v>FS227637</v>
          </cell>
          <cell r="H1917">
            <v>-900000</v>
          </cell>
          <cell r="K1917">
            <v>-900000</v>
          </cell>
        </row>
        <row r="1918">
          <cell r="G1918" t="str">
            <v>FS227638</v>
          </cell>
          <cell r="H1918">
            <v>-900000</v>
          </cell>
          <cell r="K1918">
            <v>-900000</v>
          </cell>
        </row>
        <row r="1919">
          <cell r="G1919" t="str">
            <v>FS227639</v>
          </cell>
          <cell r="H1919">
            <v>-900000</v>
          </cell>
          <cell r="K1919">
            <v>-900000</v>
          </cell>
        </row>
        <row r="1920">
          <cell r="G1920" t="str">
            <v>FS227640</v>
          </cell>
          <cell r="H1920">
            <v>-900000</v>
          </cell>
          <cell r="K1920">
            <v>-900000</v>
          </cell>
        </row>
        <row r="1921">
          <cell r="G1921" t="str">
            <v>FS227641</v>
          </cell>
          <cell r="H1921">
            <v>-900000</v>
          </cell>
          <cell r="K1921">
            <v>-900000</v>
          </cell>
        </row>
        <row r="1922">
          <cell r="G1922" t="str">
            <v>FS227642</v>
          </cell>
          <cell r="H1922">
            <v>-900000</v>
          </cell>
          <cell r="K1922">
            <v>-900000</v>
          </cell>
        </row>
        <row r="1923">
          <cell r="G1923" t="str">
            <v>FS227643</v>
          </cell>
          <cell r="H1923">
            <v>-900000</v>
          </cell>
          <cell r="K1923">
            <v>-900000</v>
          </cell>
        </row>
        <row r="1924">
          <cell r="G1924" t="str">
            <v>FS227644</v>
          </cell>
          <cell r="H1924">
            <v>-900000</v>
          </cell>
          <cell r="K1924">
            <v>-900000</v>
          </cell>
        </row>
        <row r="1925">
          <cell r="G1925" t="str">
            <v>FS227646</v>
          </cell>
          <cell r="H1925">
            <v>-68841500</v>
          </cell>
          <cell r="K1925">
            <v>-68841500</v>
          </cell>
        </row>
        <row r="1926">
          <cell r="G1926" t="str">
            <v>FS227647</v>
          </cell>
          <cell r="H1926">
            <v>-39338000</v>
          </cell>
          <cell r="K1926">
            <v>-39338000</v>
          </cell>
        </row>
        <row r="1927">
          <cell r="G1927" t="str">
            <v>FS227648</v>
          </cell>
          <cell r="H1927">
            <v>-39338000</v>
          </cell>
          <cell r="K1927">
            <v>-39338000</v>
          </cell>
        </row>
        <row r="1928">
          <cell r="G1928" t="str">
            <v>FS227649</v>
          </cell>
          <cell r="H1928">
            <v>-29503500</v>
          </cell>
          <cell r="K1928">
            <v>-29503500</v>
          </cell>
        </row>
        <row r="1929">
          <cell r="G1929" t="str">
            <v>FS227650</v>
          </cell>
          <cell r="H1929">
            <v>-49172500</v>
          </cell>
          <cell r="K1929">
            <v>-49172500</v>
          </cell>
        </row>
        <row r="1930">
          <cell r="G1930" t="str">
            <v>FS227651</v>
          </cell>
          <cell r="H1930">
            <v>-29503500</v>
          </cell>
          <cell r="K1930">
            <v>-29503500</v>
          </cell>
        </row>
        <row r="1931">
          <cell r="G1931" t="str">
            <v>FS227652</v>
          </cell>
          <cell r="H1931">
            <v>-39338000</v>
          </cell>
          <cell r="K1931">
            <v>-39338000</v>
          </cell>
        </row>
        <row r="1932">
          <cell r="G1932" t="str">
            <v>FS227653</v>
          </cell>
          <cell r="H1932">
            <v>-39338000</v>
          </cell>
          <cell r="K1932">
            <v>-39338000</v>
          </cell>
        </row>
        <row r="1933">
          <cell r="G1933" t="str">
            <v>FS227654</v>
          </cell>
          <cell r="H1933">
            <v>-39338000</v>
          </cell>
          <cell r="K1933">
            <v>-39338000</v>
          </cell>
        </row>
        <row r="1934">
          <cell r="G1934" t="str">
            <v>FS227655</v>
          </cell>
          <cell r="H1934">
            <v>-29503500</v>
          </cell>
          <cell r="K1934">
            <v>-29503500</v>
          </cell>
        </row>
        <row r="1935">
          <cell r="G1935" t="str">
            <v>FS227656</v>
          </cell>
          <cell r="H1935">
            <v>-29503500</v>
          </cell>
          <cell r="K1935">
            <v>-29503500</v>
          </cell>
        </row>
        <row r="1936">
          <cell r="G1936" t="str">
            <v>FS227657</v>
          </cell>
          <cell r="H1936">
            <v>-49172500</v>
          </cell>
          <cell r="K1936">
            <v>-49172500</v>
          </cell>
        </row>
        <row r="1937">
          <cell r="G1937" t="str">
            <v>FS227658</v>
          </cell>
          <cell r="H1937">
            <v>-36312000</v>
          </cell>
          <cell r="K1937">
            <v>-36312000</v>
          </cell>
        </row>
        <row r="1938">
          <cell r="G1938" t="str">
            <v>FS227659</v>
          </cell>
          <cell r="I1938">
            <v>-20425500</v>
          </cell>
          <cell r="K1938">
            <v>-20425500</v>
          </cell>
        </row>
        <row r="1939">
          <cell r="G1939" t="str">
            <v>FS227660</v>
          </cell>
          <cell r="H1939">
            <v>-19669000</v>
          </cell>
          <cell r="K1939">
            <v>-19669000</v>
          </cell>
        </row>
        <row r="1940">
          <cell r="G1940" t="str">
            <v>FS227661</v>
          </cell>
          <cell r="H1940">
            <v>-19669000</v>
          </cell>
          <cell r="K1940">
            <v>-19669000</v>
          </cell>
        </row>
        <row r="1941">
          <cell r="G1941" t="str">
            <v>FS227662</v>
          </cell>
          <cell r="H1941">
            <v>-29503500</v>
          </cell>
          <cell r="K1941">
            <v>-29503500</v>
          </cell>
        </row>
        <row r="1942">
          <cell r="G1942" t="str">
            <v>FS227663</v>
          </cell>
          <cell r="H1942">
            <v>-29503500</v>
          </cell>
          <cell r="K1942">
            <v>-29503500</v>
          </cell>
        </row>
        <row r="1943">
          <cell r="G1943" t="str">
            <v>FS227664</v>
          </cell>
          <cell r="H1943">
            <v>-29503500</v>
          </cell>
          <cell r="K1943">
            <v>-29503500</v>
          </cell>
        </row>
        <row r="1944">
          <cell r="G1944" t="str">
            <v>FS227665</v>
          </cell>
          <cell r="H1944">
            <v>-4917250</v>
          </cell>
          <cell r="K1944">
            <v>-4917250</v>
          </cell>
        </row>
        <row r="1945">
          <cell r="G1945" t="str">
            <v>FS227666</v>
          </cell>
          <cell r="H1945">
            <v>-4917250</v>
          </cell>
          <cell r="K1945">
            <v>-4917250</v>
          </cell>
        </row>
        <row r="1946">
          <cell r="G1946" t="str">
            <v>FS227667</v>
          </cell>
          <cell r="H1946">
            <v>-3156751</v>
          </cell>
          <cell r="K1946">
            <v>-3156751</v>
          </cell>
        </row>
        <row r="1947">
          <cell r="G1947" t="str">
            <v>FS227668</v>
          </cell>
          <cell r="H1947">
            <v>-2185443</v>
          </cell>
          <cell r="K1947">
            <v>-2185443</v>
          </cell>
        </row>
        <row r="1948">
          <cell r="G1948" t="str">
            <v>FS227669</v>
          </cell>
          <cell r="I1948">
            <v>-3156751</v>
          </cell>
          <cell r="K1948">
            <v>-3156751</v>
          </cell>
        </row>
        <row r="1949">
          <cell r="G1949" t="str">
            <v>FS227670</v>
          </cell>
          <cell r="H1949">
            <v>-14045400</v>
          </cell>
          <cell r="K1949">
            <v>-14045400</v>
          </cell>
        </row>
        <row r="1950">
          <cell r="G1950" t="str">
            <v>FS227671</v>
          </cell>
          <cell r="I1950">
            <v>-9363600</v>
          </cell>
          <cell r="K1950">
            <v>-9363600</v>
          </cell>
        </row>
        <row r="1951">
          <cell r="G1951" t="str">
            <v>FS227672</v>
          </cell>
          <cell r="I1951">
            <v>-14944000</v>
          </cell>
          <cell r="K1951">
            <v>-14944000</v>
          </cell>
        </row>
        <row r="1952">
          <cell r="G1952" t="str">
            <v>FS227673</v>
          </cell>
          <cell r="I1952">
            <v>-4203000</v>
          </cell>
          <cell r="K1952">
            <v>-4203000</v>
          </cell>
        </row>
        <row r="1953">
          <cell r="G1953" t="str">
            <v>FS227674</v>
          </cell>
          <cell r="H1953">
            <v>-6808500</v>
          </cell>
          <cell r="K1953">
            <v>-6808500</v>
          </cell>
        </row>
        <row r="1954">
          <cell r="G1954" t="str">
            <v>FS227675</v>
          </cell>
          <cell r="H1954">
            <v>-169162</v>
          </cell>
          <cell r="I1954">
            <v>-39168838</v>
          </cell>
          <cell r="K1954">
            <v>-39338000</v>
          </cell>
        </row>
        <row r="1955">
          <cell r="G1955" t="str">
            <v>FS227676</v>
          </cell>
          <cell r="H1955">
            <v>-29503500</v>
          </cell>
          <cell r="K1955">
            <v>-29503500</v>
          </cell>
        </row>
        <row r="1956">
          <cell r="G1956" t="str">
            <v>FS227677</v>
          </cell>
          <cell r="H1956">
            <v>-19669000</v>
          </cell>
          <cell r="K1956">
            <v>-19669000</v>
          </cell>
        </row>
        <row r="1957">
          <cell r="G1957" t="str">
            <v>FS227679</v>
          </cell>
          <cell r="H1957">
            <v>-5673750</v>
          </cell>
          <cell r="K1957">
            <v>-5673750</v>
          </cell>
        </row>
        <row r="1958">
          <cell r="G1958" t="str">
            <v>FS227742</v>
          </cell>
          <cell r="H1958">
            <v>-27130576</v>
          </cell>
          <cell r="K1958">
            <v>-27130576</v>
          </cell>
        </row>
        <row r="1959">
          <cell r="G1959" t="str">
            <v>FS227744</v>
          </cell>
          <cell r="I1959">
            <v>-296775</v>
          </cell>
          <cell r="K1959">
            <v>-296775</v>
          </cell>
        </row>
        <row r="1960">
          <cell r="G1960" t="str">
            <v>FS227745</v>
          </cell>
          <cell r="I1960">
            <v>-10099653</v>
          </cell>
          <cell r="K1960">
            <v>-10099653</v>
          </cell>
        </row>
        <row r="1961">
          <cell r="G1961" t="str">
            <v>FS227746</v>
          </cell>
          <cell r="H1961">
            <v>-1363022</v>
          </cell>
          <cell r="K1961">
            <v>-1363022</v>
          </cell>
        </row>
        <row r="1962">
          <cell r="G1962" t="str">
            <v>FS227747</v>
          </cell>
          <cell r="H1962">
            <v>-38502000</v>
          </cell>
          <cell r="K1962">
            <v>-38502000</v>
          </cell>
        </row>
        <row r="1963">
          <cell r="G1963" t="str">
            <v>FS227748</v>
          </cell>
          <cell r="H1963">
            <v>-41999964</v>
          </cell>
          <cell r="K1963">
            <v>-41999964</v>
          </cell>
        </row>
        <row r="1964">
          <cell r="G1964" t="str">
            <v>FS227749</v>
          </cell>
          <cell r="H1964">
            <v>-33342872</v>
          </cell>
          <cell r="K1964">
            <v>-33342872</v>
          </cell>
        </row>
        <row r="1965">
          <cell r="G1965" t="str">
            <v>FS227750</v>
          </cell>
          <cell r="H1965">
            <v>-698874</v>
          </cell>
          <cell r="K1965">
            <v>-698874</v>
          </cell>
        </row>
        <row r="1966">
          <cell r="G1966" t="str">
            <v>FS227751</v>
          </cell>
          <cell r="H1966">
            <v>-2470569</v>
          </cell>
          <cell r="K1966">
            <v>-2470569</v>
          </cell>
        </row>
        <row r="1967">
          <cell r="G1967" t="str">
            <v>FS227752</v>
          </cell>
          <cell r="H1967">
            <v>-3010696</v>
          </cell>
          <cell r="K1967">
            <v>-3010696</v>
          </cell>
        </row>
        <row r="1968">
          <cell r="G1968" t="str">
            <v>FS227753</v>
          </cell>
          <cell r="I1968">
            <v>-28157134</v>
          </cell>
          <cell r="K1968">
            <v>-28157134</v>
          </cell>
        </row>
        <row r="1969">
          <cell r="G1969" t="str">
            <v>FS227766</v>
          </cell>
          <cell r="I1969">
            <v>-900000</v>
          </cell>
          <cell r="K1969">
            <v>-900000</v>
          </cell>
        </row>
        <row r="1970">
          <cell r="G1970" t="str">
            <v>FS227767</v>
          </cell>
          <cell r="H1970">
            <v>-900000</v>
          </cell>
          <cell r="K1970">
            <v>-900000</v>
          </cell>
        </row>
        <row r="1971">
          <cell r="G1971" t="str">
            <v>FS227768</v>
          </cell>
          <cell r="H1971">
            <v>-900000</v>
          </cell>
          <cell r="K1971">
            <v>-900000</v>
          </cell>
        </row>
        <row r="1972">
          <cell r="G1972" t="str">
            <v>FS227769</v>
          </cell>
          <cell r="H1972">
            <v>-900000</v>
          </cell>
          <cell r="K1972">
            <v>-900000</v>
          </cell>
        </row>
        <row r="1973">
          <cell r="G1973" t="str">
            <v>FS227770</v>
          </cell>
          <cell r="I1973">
            <v>-900000</v>
          </cell>
          <cell r="K1973">
            <v>-900000</v>
          </cell>
        </row>
        <row r="1974">
          <cell r="G1974" t="str">
            <v>FS227771</v>
          </cell>
          <cell r="H1974">
            <v>-900000</v>
          </cell>
          <cell r="K1974">
            <v>-900000</v>
          </cell>
        </row>
        <row r="1975">
          <cell r="G1975" t="str">
            <v>FS227772</v>
          </cell>
          <cell r="H1975">
            <v>-900000</v>
          </cell>
          <cell r="K1975">
            <v>-900000</v>
          </cell>
        </row>
        <row r="1976">
          <cell r="G1976" t="str">
            <v>FS227773</v>
          </cell>
          <cell r="H1976">
            <v>-900000</v>
          </cell>
          <cell r="K1976">
            <v>-900000</v>
          </cell>
        </row>
        <row r="1977">
          <cell r="G1977" t="str">
            <v>FS227774</v>
          </cell>
          <cell r="H1977">
            <v>-900000</v>
          </cell>
          <cell r="K1977">
            <v>-900000</v>
          </cell>
        </row>
        <row r="1978">
          <cell r="G1978" t="str">
            <v>FS227775</v>
          </cell>
          <cell r="H1978">
            <v>-900000</v>
          </cell>
          <cell r="K1978">
            <v>-900000</v>
          </cell>
        </row>
        <row r="1979">
          <cell r="G1979" t="str">
            <v>FS227776</v>
          </cell>
          <cell r="H1979">
            <v>-900000</v>
          </cell>
          <cell r="K1979">
            <v>-900000</v>
          </cell>
        </row>
        <row r="1980">
          <cell r="G1980" t="str">
            <v>FS227777</v>
          </cell>
          <cell r="I1980">
            <v>-900000</v>
          </cell>
          <cell r="K1980">
            <v>-900000</v>
          </cell>
        </row>
        <row r="1981">
          <cell r="G1981" t="str">
            <v>FS227778</v>
          </cell>
          <cell r="I1981">
            <v>-900000</v>
          </cell>
          <cell r="K1981">
            <v>-900000</v>
          </cell>
        </row>
        <row r="1982">
          <cell r="G1982" t="str">
            <v>FS227779</v>
          </cell>
          <cell r="H1982">
            <v>-900000</v>
          </cell>
          <cell r="K1982">
            <v>-900000</v>
          </cell>
        </row>
        <row r="1983">
          <cell r="G1983" t="str">
            <v>FS227780</v>
          </cell>
          <cell r="H1983">
            <v>-900000</v>
          </cell>
          <cell r="K1983">
            <v>-900000</v>
          </cell>
        </row>
        <row r="1984">
          <cell r="G1984" t="str">
            <v>FS227781</v>
          </cell>
          <cell r="I1984">
            <v>-900000</v>
          </cell>
          <cell r="K1984">
            <v>-900000</v>
          </cell>
        </row>
        <row r="1985">
          <cell r="G1985" t="str">
            <v>FS227782</v>
          </cell>
          <cell r="H1985">
            <v>-900000</v>
          </cell>
          <cell r="K1985">
            <v>-900000</v>
          </cell>
        </row>
        <row r="1986">
          <cell r="G1986" t="str">
            <v>FS227783</v>
          </cell>
          <cell r="H1986">
            <v>-900000</v>
          </cell>
          <cell r="K1986">
            <v>-900000</v>
          </cell>
        </row>
        <row r="1987">
          <cell r="G1987" t="str">
            <v>FS227784</v>
          </cell>
          <cell r="I1987">
            <v>-900000</v>
          </cell>
          <cell r="K1987">
            <v>-900000</v>
          </cell>
        </row>
        <row r="1988">
          <cell r="G1988" t="str">
            <v>FS227785</v>
          </cell>
          <cell r="H1988">
            <v>-68841500</v>
          </cell>
          <cell r="K1988">
            <v>-68841500</v>
          </cell>
        </row>
        <row r="1989">
          <cell r="G1989" t="str">
            <v>FS227786</v>
          </cell>
          <cell r="I1989">
            <v>-39338000</v>
          </cell>
          <cell r="K1989">
            <v>-39338000</v>
          </cell>
        </row>
        <row r="1990">
          <cell r="G1990" t="str">
            <v>FS227787</v>
          </cell>
          <cell r="I1990">
            <v>-39338000</v>
          </cell>
          <cell r="K1990">
            <v>-39338000</v>
          </cell>
        </row>
        <row r="1991">
          <cell r="G1991" t="str">
            <v>FS227788</v>
          </cell>
          <cell r="I1991">
            <v>-29503500</v>
          </cell>
          <cell r="K1991">
            <v>-29503500</v>
          </cell>
        </row>
        <row r="1992">
          <cell r="G1992" t="str">
            <v>FS227790</v>
          </cell>
          <cell r="I1992">
            <v>-29503500</v>
          </cell>
          <cell r="K1992">
            <v>-29503500</v>
          </cell>
        </row>
        <row r="1993">
          <cell r="G1993" t="str">
            <v>FS227791</v>
          </cell>
          <cell r="I1993">
            <v>-39338000</v>
          </cell>
          <cell r="K1993">
            <v>-39338000</v>
          </cell>
        </row>
        <row r="1994">
          <cell r="G1994" t="str">
            <v>FS227792</v>
          </cell>
          <cell r="I1994">
            <v>-40851000</v>
          </cell>
          <cell r="K1994">
            <v>-40851000</v>
          </cell>
        </row>
        <row r="1995">
          <cell r="G1995" t="str">
            <v>FS227793</v>
          </cell>
          <cell r="H1995">
            <v>-19669000</v>
          </cell>
          <cell r="K1995">
            <v>-19669000</v>
          </cell>
        </row>
        <row r="1996">
          <cell r="G1996" t="str">
            <v>FS227794</v>
          </cell>
          <cell r="I1996">
            <v>-29503500</v>
          </cell>
          <cell r="K1996">
            <v>-29503500</v>
          </cell>
        </row>
        <row r="1997">
          <cell r="G1997" t="str">
            <v>FS227795</v>
          </cell>
          <cell r="I1997">
            <v>-3156751</v>
          </cell>
          <cell r="K1997">
            <v>-3156751</v>
          </cell>
        </row>
        <row r="1998">
          <cell r="G1998" t="str">
            <v>FS227796</v>
          </cell>
          <cell r="H1998">
            <v>-3156751</v>
          </cell>
          <cell r="K1998">
            <v>-3156751</v>
          </cell>
        </row>
        <row r="1999">
          <cell r="G1999" t="str">
            <v>FS227797</v>
          </cell>
          <cell r="H1999">
            <v>-4917250</v>
          </cell>
          <cell r="K1999">
            <v>-4917250</v>
          </cell>
        </row>
        <row r="2000">
          <cell r="G2000" t="str">
            <v>FS227798</v>
          </cell>
          <cell r="I2000">
            <v>-4917250</v>
          </cell>
          <cell r="K2000">
            <v>-4917250</v>
          </cell>
        </row>
        <row r="2001">
          <cell r="G2001" t="str">
            <v>FS227799</v>
          </cell>
          <cell r="H2001">
            <v>-4917250</v>
          </cell>
          <cell r="K2001">
            <v>-4917250</v>
          </cell>
        </row>
        <row r="2002">
          <cell r="G2002" t="str">
            <v>FS227800</v>
          </cell>
          <cell r="I2002">
            <v>-16812000</v>
          </cell>
          <cell r="K2002">
            <v>-16812000</v>
          </cell>
        </row>
        <row r="2003">
          <cell r="G2003" t="str">
            <v>FS227801</v>
          </cell>
          <cell r="I2003">
            <v>-14045400</v>
          </cell>
          <cell r="K2003">
            <v>-14045400</v>
          </cell>
        </row>
        <row r="2004">
          <cell r="G2004" t="str">
            <v>FS227802</v>
          </cell>
          <cell r="I2004">
            <v>-9363600</v>
          </cell>
          <cell r="K2004">
            <v>-9363600</v>
          </cell>
        </row>
        <row r="2005">
          <cell r="G2005" t="str">
            <v>FS227809</v>
          </cell>
          <cell r="I2005">
            <v>-107423000</v>
          </cell>
          <cell r="K2005">
            <v>-107423000</v>
          </cell>
        </row>
        <row r="2006">
          <cell r="G2006" t="str">
            <v>FS227828</v>
          </cell>
          <cell r="H2006">
            <v>-39338000</v>
          </cell>
          <cell r="K2006">
            <v>-39338000</v>
          </cell>
        </row>
        <row r="2007">
          <cell r="G2007" t="str">
            <v>FS227829</v>
          </cell>
          <cell r="H2007">
            <v>-29503500</v>
          </cell>
          <cell r="K2007">
            <v>-29503500</v>
          </cell>
        </row>
        <row r="2008">
          <cell r="G2008" t="str">
            <v>FS227830</v>
          </cell>
          <cell r="I2008">
            <v>-39338000</v>
          </cell>
          <cell r="K2008">
            <v>-39338000</v>
          </cell>
        </row>
        <row r="2009">
          <cell r="G2009" t="str">
            <v>FS227831</v>
          </cell>
          <cell r="H2009">
            <v>-39338000</v>
          </cell>
          <cell r="K2009">
            <v>-39338000</v>
          </cell>
        </row>
        <row r="2010">
          <cell r="G2010" t="str">
            <v>FS227832</v>
          </cell>
          <cell r="H2010">
            <v>-29503500</v>
          </cell>
          <cell r="K2010">
            <v>-29503500</v>
          </cell>
        </row>
        <row r="2011">
          <cell r="G2011" t="str">
            <v>FS227833</v>
          </cell>
          <cell r="I2011">
            <v>-29503500</v>
          </cell>
          <cell r="K2011">
            <v>-29503500</v>
          </cell>
        </row>
        <row r="2012">
          <cell r="G2012" t="str">
            <v>FS227834</v>
          </cell>
          <cell r="I2012">
            <v>-29503500</v>
          </cell>
          <cell r="K2012">
            <v>-29503500</v>
          </cell>
        </row>
        <row r="2013">
          <cell r="G2013" t="str">
            <v>FS227835</v>
          </cell>
          <cell r="H2013">
            <v>-19669000</v>
          </cell>
          <cell r="K2013">
            <v>-19669000</v>
          </cell>
        </row>
        <row r="2014">
          <cell r="G2014" t="str">
            <v>FS227836</v>
          </cell>
          <cell r="H2014">
            <v>-29503500</v>
          </cell>
          <cell r="K2014">
            <v>-29503500</v>
          </cell>
        </row>
        <row r="2015">
          <cell r="G2015" t="str">
            <v>FS227837</v>
          </cell>
          <cell r="H2015">
            <v>-2185443</v>
          </cell>
          <cell r="K2015">
            <v>-2185443</v>
          </cell>
        </row>
        <row r="2016">
          <cell r="G2016" t="str">
            <v>FS227838</v>
          </cell>
          <cell r="H2016">
            <v>-4203000</v>
          </cell>
          <cell r="K2016">
            <v>-4203000</v>
          </cell>
        </row>
        <row r="2017">
          <cell r="G2017" t="str">
            <v>FS227859</v>
          </cell>
          <cell r="H2017">
            <v>-2185443</v>
          </cell>
          <cell r="K2017">
            <v>-2185443</v>
          </cell>
        </row>
        <row r="2018">
          <cell r="G2018" t="str">
            <v>FS227860</v>
          </cell>
          <cell r="H2018">
            <v>-45390000</v>
          </cell>
          <cell r="K2018">
            <v>-45390000</v>
          </cell>
        </row>
        <row r="2019">
          <cell r="G2019" t="str">
            <v>FS227938</v>
          </cell>
          <cell r="I2019">
            <v>-24041830</v>
          </cell>
          <cell r="K2019">
            <v>-24041830</v>
          </cell>
        </row>
        <row r="2020">
          <cell r="G2020" t="str">
            <v>FS227939</v>
          </cell>
          <cell r="I2020">
            <v>-29203530</v>
          </cell>
          <cell r="K2020">
            <v>-29203530</v>
          </cell>
        </row>
        <row r="2021">
          <cell r="G2021" t="str">
            <v>FS227941</v>
          </cell>
          <cell r="I2021">
            <v>-159342</v>
          </cell>
          <cell r="K2021">
            <v>-159342</v>
          </cell>
        </row>
        <row r="2022">
          <cell r="G2022" t="str">
            <v>FS227942</v>
          </cell>
          <cell r="I2022">
            <v>-12071762</v>
          </cell>
          <cell r="K2022">
            <v>-12071762</v>
          </cell>
        </row>
        <row r="2023">
          <cell r="G2023" t="str">
            <v>FS227943</v>
          </cell>
          <cell r="I2023">
            <v>-1602794</v>
          </cell>
          <cell r="K2023">
            <v>-1602794</v>
          </cell>
        </row>
        <row r="2024">
          <cell r="G2024" t="str">
            <v>FS227944</v>
          </cell>
          <cell r="I2024">
            <v>-44950000</v>
          </cell>
          <cell r="K2024">
            <v>-44950000</v>
          </cell>
        </row>
        <row r="2025">
          <cell r="G2025" t="str">
            <v>FS227946</v>
          </cell>
          <cell r="I2025">
            <v>-42000105</v>
          </cell>
          <cell r="K2025">
            <v>-42000105</v>
          </cell>
        </row>
        <row r="2026">
          <cell r="G2026" t="str">
            <v>FS227947</v>
          </cell>
          <cell r="I2026">
            <v>-32224414</v>
          </cell>
          <cell r="K2026">
            <v>-32224414</v>
          </cell>
        </row>
        <row r="2027">
          <cell r="G2027" t="str">
            <v>FS227948</v>
          </cell>
          <cell r="I2027">
            <v>-2022885</v>
          </cell>
          <cell r="K2027">
            <v>-2022885</v>
          </cell>
        </row>
        <row r="2028">
          <cell r="G2028" t="str">
            <v>FS227949</v>
          </cell>
          <cell r="I2028">
            <v>-2483349</v>
          </cell>
          <cell r="K2028">
            <v>-2483349</v>
          </cell>
        </row>
        <row r="2029">
          <cell r="G2029" t="str">
            <v>FS227950</v>
          </cell>
          <cell r="I2029">
            <v>-3208316</v>
          </cell>
          <cell r="K2029">
            <v>-3208316</v>
          </cell>
        </row>
        <row r="2030">
          <cell r="G2030" t="str">
            <v>FS227987</v>
          </cell>
          <cell r="I2030">
            <v>-19681976</v>
          </cell>
          <cell r="K2030">
            <v>-19681976</v>
          </cell>
        </row>
        <row r="2031">
          <cell r="G2031" t="str">
            <v>FS227988</v>
          </cell>
          <cell r="I2031">
            <v>-39879121</v>
          </cell>
          <cell r="K2031">
            <v>-39879121</v>
          </cell>
        </row>
        <row r="2032">
          <cell r="G2032" t="str">
            <v>FS227989</v>
          </cell>
          <cell r="I2032">
            <v>-41719737</v>
          </cell>
          <cell r="K2032">
            <v>-41719737</v>
          </cell>
        </row>
        <row r="2033">
          <cell r="G2033" t="str">
            <v>FS227990</v>
          </cell>
          <cell r="I2033">
            <v>-22154878</v>
          </cell>
          <cell r="K2033">
            <v>-22154878</v>
          </cell>
        </row>
        <row r="2034">
          <cell r="G2034" t="str">
            <v>FS227991</v>
          </cell>
          <cell r="I2034">
            <v>-26291973</v>
          </cell>
          <cell r="K2034">
            <v>-26291973</v>
          </cell>
        </row>
        <row r="2035">
          <cell r="G2035" t="str">
            <v>FS227992</v>
          </cell>
          <cell r="I2035">
            <v>-262181</v>
          </cell>
          <cell r="K2035">
            <v>-262181</v>
          </cell>
        </row>
        <row r="2036">
          <cell r="G2036" t="str">
            <v>FS227993</v>
          </cell>
          <cell r="I2036">
            <v>-16048232</v>
          </cell>
          <cell r="K2036">
            <v>-16048232</v>
          </cell>
        </row>
        <row r="2037">
          <cell r="G2037" t="str">
            <v>FS227994</v>
          </cell>
          <cell r="I2037">
            <v>-2200512</v>
          </cell>
          <cell r="K2037">
            <v>-2200512</v>
          </cell>
        </row>
        <row r="2038">
          <cell r="G2038" t="str">
            <v>FS227995</v>
          </cell>
          <cell r="I2038">
            <v>-1974531</v>
          </cell>
          <cell r="K2038">
            <v>-1974531</v>
          </cell>
        </row>
        <row r="2039">
          <cell r="G2039" t="str">
            <v>FS227996</v>
          </cell>
          <cell r="I2039">
            <v>-2309696</v>
          </cell>
          <cell r="K2039">
            <v>-2309696</v>
          </cell>
        </row>
        <row r="2040">
          <cell r="G2040" t="str">
            <v>FS227997</v>
          </cell>
          <cell r="I2040">
            <v>-758797</v>
          </cell>
          <cell r="K2040">
            <v>-758797</v>
          </cell>
        </row>
        <row r="2041">
          <cell r="G2041" t="str">
            <v>FS228000</v>
          </cell>
          <cell r="I2041">
            <v>-900000</v>
          </cell>
          <cell r="K2041">
            <v>-900000</v>
          </cell>
        </row>
        <row r="2042">
          <cell r="G2042" t="str">
            <v>FS228002</v>
          </cell>
          <cell r="I2042">
            <v>-900000</v>
          </cell>
          <cell r="K2042">
            <v>-900000</v>
          </cell>
        </row>
        <row r="2043">
          <cell r="G2043" t="str">
            <v>FS228003</v>
          </cell>
          <cell r="I2043">
            <v>-900000</v>
          </cell>
          <cell r="K2043">
            <v>-900000</v>
          </cell>
        </row>
        <row r="2044">
          <cell r="G2044" t="str">
            <v>FS228004</v>
          </cell>
          <cell r="I2044">
            <v>-900000</v>
          </cell>
          <cell r="K2044">
            <v>-900000</v>
          </cell>
        </row>
        <row r="2045">
          <cell r="G2045" t="str">
            <v>FS228005</v>
          </cell>
          <cell r="I2045">
            <v>-900000</v>
          </cell>
          <cell r="K2045">
            <v>-900000</v>
          </cell>
        </row>
        <row r="2046">
          <cell r="G2046" t="str">
            <v>FS228007</v>
          </cell>
          <cell r="I2046">
            <v>-900000</v>
          </cell>
          <cell r="K2046">
            <v>-900000</v>
          </cell>
        </row>
        <row r="2047">
          <cell r="G2047" t="str">
            <v>FS228008</v>
          </cell>
          <cell r="I2047">
            <v>-900000</v>
          </cell>
          <cell r="K2047">
            <v>-900000</v>
          </cell>
        </row>
        <row r="2048">
          <cell r="G2048" t="str">
            <v>FS228009</v>
          </cell>
          <cell r="I2048">
            <v>-900000</v>
          </cell>
          <cell r="K2048">
            <v>-900000</v>
          </cell>
        </row>
        <row r="2049">
          <cell r="G2049" t="str">
            <v>FS228010</v>
          </cell>
          <cell r="I2049">
            <v>-900000</v>
          </cell>
          <cell r="K2049">
            <v>-900000</v>
          </cell>
        </row>
        <row r="2050">
          <cell r="G2050" t="str">
            <v>FS228011</v>
          </cell>
          <cell r="I2050">
            <v>-900000</v>
          </cell>
          <cell r="K2050">
            <v>-900000</v>
          </cell>
        </row>
        <row r="2051">
          <cell r="G2051" t="str">
            <v>FS228012</v>
          </cell>
          <cell r="I2051">
            <v>-900000</v>
          </cell>
          <cell r="K2051">
            <v>-900000</v>
          </cell>
        </row>
        <row r="2052">
          <cell r="G2052" t="str">
            <v>FS228013</v>
          </cell>
          <cell r="I2052">
            <v>-900000</v>
          </cell>
          <cell r="K2052">
            <v>-900000</v>
          </cell>
        </row>
        <row r="2053">
          <cell r="G2053" t="str">
            <v>FS228014</v>
          </cell>
          <cell r="I2053">
            <v>-900000</v>
          </cell>
          <cell r="K2053">
            <v>-900000</v>
          </cell>
        </row>
        <row r="2054">
          <cell r="G2054" t="str">
            <v>FS228015</v>
          </cell>
          <cell r="I2054">
            <v>-900000</v>
          </cell>
          <cell r="K2054">
            <v>-900000</v>
          </cell>
        </row>
        <row r="2055">
          <cell r="G2055" t="str">
            <v>FS228016</v>
          </cell>
          <cell r="I2055">
            <v>-900000</v>
          </cell>
          <cell r="K2055">
            <v>-900000</v>
          </cell>
        </row>
        <row r="2056">
          <cell r="G2056" t="str">
            <v>FS228017</v>
          </cell>
          <cell r="I2056">
            <v>-900000</v>
          </cell>
          <cell r="K2056">
            <v>-900000</v>
          </cell>
        </row>
        <row r="2057">
          <cell r="G2057" t="str">
            <v>FS228018</v>
          </cell>
          <cell r="I2057">
            <v>-900000</v>
          </cell>
          <cell r="K2057">
            <v>-900000</v>
          </cell>
        </row>
        <row r="2058">
          <cell r="G2058" t="str">
            <v>FS228019</v>
          </cell>
          <cell r="I2058">
            <v>-900000</v>
          </cell>
          <cell r="K2058">
            <v>-900000</v>
          </cell>
        </row>
        <row r="2059">
          <cell r="G2059" t="str">
            <v>FS228020</v>
          </cell>
          <cell r="I2059">
            <v>-900000</v>
          </cell>
          <cell r="K2059">
            <v>-900000</v>
          </cell>
        </row>
        <row r="2060">
          <cell r="G2060" t="str">
            <v>FS228021</v>
          </cell>
          <cell r="I2060">
            <v>-900000</v>
          </cell>
          <cell r="K2060">
            <v>-900000</v>
          </cell>
        </row>
        <row r="2061">
          <cell r="G2061" t="str">
            <v>FS228022</v>
          </cell>
          <cell r="I2061">
            <v>-900000</v>
          </cell>
          <cell r="K2061">
            <v>-900000</v>
          </cell>
        </row>
        <row r="2062">
          <cell r="G2062" t="str">
            <v>FS228023</v>
          </cell>
          <cell r="I2062">
            <v>-900000</v>
          </cell>
          <cell r="K2062">
            <v>-900000</v>
          </cell>
        </row>
        <row r="2063">
          <cell r="G2063" t="str">
            <v>FS228024</v>
          </cell>
          <cell r="I2063">
            <v>-4917250</v>
          </cell>
          <cell r="K2063">
            <v>-4917250</v>
          </cell>
        </row>
        <row r="2064">
          <cell r="G2064" t="str">
            <v>FS228025</v>
          </cell>
          <cell r="I2064">
            <v>-4917250</v>
          </cell>
          <cell r="K2064">
            <v>-4917250</v>
          </cell>
        </row>
        <row r="2065">
          <cell r="G2065" t="str">
            <v>FS228026</v>
          </cell>
          <cell r="I2065">
            <v>-4917250</v>
          </cell>
          <cell r="K2065">
            <v>-4917250</v>
          </cell>
        </row>
        <row r="2066">
          <cell r="G2066" t="str">
            <v>FS228027</v>
          </cell>
          <cell r="I2066">
            <v>-39338000</v>
          </cell>
          <cell r="K2066">
            <v>-39338000</v>
          </cell>
        </row>
        <row r="2067">
          <cell r="G2067" t="str">
            <v>FS228028</v>
          </cell>
          <cell r="H2067">
            <v>-67307275</v>
          </cell>
          <cell r="I2067">
            <v>-1534225</v>
          </cell>
          <cell r="K2067">
            <v>-68841500</v>
          </cell>
        </row>
        <row r="2068">
          <cell r="G2068" t="str">
            <v>FS228029</v>
          </cell>
          <cell r="I2068">
            <v>-39338000</v>
          </cell>
          <cell r="K2068">
            <v>-39338000</v>
          </cell>
        </row>
        <row r="2069">
          <cell r="G2069" t="str">
            <v>FS228030</v>
          </cell>
          <cell r="I2069">
            <v>-39338000</v>
          </cell>
          <cell r="K2069">
            <v>-39338000</v>
          </cell>
        </row>
        <row r="2070">
          <cell r="G2070" t="str">
            <v>FS228031</v>
          </cell>
          <cell r="I2070">
            <v>-29503500</v>
          </cell>
          <cell r="K2070">
            <v>-29503500</v>
          </cell>
        </row>
        <row r="2071">
          <cell r="G2071" t="str">
            <v>FS228032</v>
          </cell>
          <cell r="I2071">
            <v>-29503500</v>
          </cell>
          <cell r="K2071">
            <v>-29503500</v>
          </cell>
        </row>
        <row r="2072">
          <cell r="G2072" t="str">
            <v>FS228033</v>
          </cell>
          <cell r="I2072">
            <v>-49172500</v>
          </cell>
          <cell r="K2072">
            <v>-49172500</v>
          </cell>
        </row>
        <row r="2073">
          <cell r="G2073" t="str">
            <v>FS228034</v>
          </cell>
          <cell r="I2073">
            <v>-49172500</v>
          </cell>
          <cell r="K2073">
            <v>-49172500</v>
          </cell>
        </row>
        <row r="2074">
          <cell r="G2074" t="str">
            <v>FS228035</v>
          </cell>
          <cell r="I2074">
            <v>-29503500</v>
          </cell>
          <cell r="K2074">
            <v>-29503500</v>
          </cell>
        </row>
        <row r="2075">
          <cell r="G2075" t="str">
            <v>FS228036</v>
          </cell>
          <cell r="I2075">
            <v>-39338000</v>
          </cell>
          <cell r="K2075">
            <v>-39338000</v>
          </cell>
        </row>
        <row r="2076">
          <cell r="G2076" t="str">
            <v>FS228037</v>
          </cell>
          <cell r="I2076">
            <v>-39338000</v>
          </cell>
          <cell r="K2076">
            <v>-39338000</v>
          </cell>
        </row>
        <row r="2077">
          <cell r="G2077" t="str">
            <v>FS228038</v>
          </cell>
          <cell r="I2077">
            <v>-39338000</v>
          </cell>
          <cell r="K2077">
            <v>-39338000</v>
          </cell>
        </row>
        <row r="2078">
          <cell r="G2078" t="str">
            <v>FS228040</v>
          </cell>
          <cell r="I2078">
            <v>-29503500</v>
          </cell>
          <cell r="K2078">
            <v>-29503500</v>
          </cell>
        </row>
        <row r="2079">
          <cell r="G2079" t="str">
            <v>FS228041</v>
          </cell>
          <cell r="I2079">
            <v>-49172500</v>
          </cell>
          <cell r="K2079">
            <v>-49172500</v>
          </cell>
        </row>
        <row r="2080">
          <cell r="G2080" t="str">
            <v>FS228045</v>
          </cell>
          <cell r="I2080">
            <v>-40851000</v>
          </cell>
          <cell r="K2080">
            <v>-40851000</v>
          </cell>
        </row>
        <row r="2081">
          <cell r="G2081" t="str">
            <v>FS228049</v>
          </cell>
          <cell r="I2081">
            <v>-3156751</v>
          </cell>
          <cell r="K2081">
            <v>-3156751</v>
          </cell>
        </row>
        <row r="2082">
          <cell r="G2082" t="str">
            <v>FS228054</v>
          </cell>
          <cell r="I2082">
            <v>-14045400</v>
          </cell>
          <cell r="K2082">
            <v>-14045400</v>
          </cell>
        </row>
        <row r="2083">
          <cell r="G2083" t="str">
            <v>FS228642</v>
          </cell>
          <cell r="I2083">
            <v>-16812000</v>
          </cell>
          <cell r="K2083">
            <v>-16812000</v>
          </cell>
        </row>
        <row r="2084">
          <cell r="G2084" t="str">
            <v>FS228645</v>
          </cell>
          <cell r="I2084">
            <v>-8323200</v>
          </cell>
          <cell r="K2084">
            <v>-8323200</v>
          </cell>
        </row>
        <row r="2085">
          <cell r="G2085" t="str">
            <v>FS228646</v>
          </cell>
          <cell r="I2085">
            <v>-9363600</v>
          </cell>
          <cell r="K2085">
            <v>-9363600</v>
          </cell>
        </row>
        <row r="2086">
          <cell r="G2086" t="str">
            <v>FS228730</v>
          </cell>
          <cell r="I2086">
            <v>-36023964</v>
          </cell>
          <cell r="K2086">
            <v>-36023964</v>
          </cell>
        </row>
        <row r="2087">
          <cell r="G2087" t="str">
            <v>FS228732</v>
          </cell>
          <cell r="I2087">
            <v>-30332499</v>
          </cell>
          <cell r="K2087">
            <v>-30332499</v>
          </cell>
        </row>
        <row r="2088">
          <cell r="G2088" t="str">
            <v>FS228733</v>
          </cell>
          <cell r="I2088">
            <v>-27173524</v>
          </cell>
          <cell r="K2088">
            <v>-27173524</v>
          </cell>
        </row>
        <row r="2089">
          <cell r="G2089" t="str">
            <v>FS228734</v>
          </cell>
          <cell r="I2089">
            <v>-19632274</v>
          </cell>
          <cell r="K2089">
            <v>-19632274</v>
          </cell>
        </row>
        <row r="2090">
          <cell r="G2090" t="str">
            <v>FS228735</v>
          </cell>
          <cell r="I2090">
            <v>-9418680</v>
          </cell>
          <cell r="K2090">
            <v>-9418680</v>
          </cell>
        </row>
        <row r="2091">
          <cell r="G2091" t="str">
            <v>FS228736</v>
          </cell>
          <cell r="I2091">
            <v>-1041050</v>
          </cell>
          <cell r="K2091">
            <v>-1041050</v>
          </cell>
        </row>
        <row r="2092">
          <cell r="G2092" t="str">
            <v>FS228737</v>
          </cell>
          <cell r="I2092">
            <v>-489399</v>
          </cell>
          <cell r="K2092">
            <v>-489399</v>
          </cell>
        </row>
        <row r="2093">
          <cell r="G2093" t="str">
            <v>FS228738</v>
          </cell>
          <cell r="I2093">
            <v>-1404001</v>
          </cell>
          <cell r="K2093">
            <v>-1404001</v>
          </cell>
        </row>
        <row r="2094">
          <cell r="G2094" t="str">
            <v>FS228739</v>
          </cell>
          <cell r="I2094">
            <v>-1688160</v>
          </cell>
          <cell r="K2094">
            <v>-1688160</v>
          </cell>
        </row>
        <row r="2095">
          <cell r="G2095" t="str">
            <v>FS228740</v>
          </cell>
          <cell r="I2095">
            <v>-730641</v>
          </cell>
          <cell r="K2095">
            <v>-730641</v>
          </cell>
        </row>
        <row r="2096">
          <cell r="G2096" t="str">
            <v>FS228741</v>
          </cell>
          <cell r="I2096">
            <v>-32488000</v>
          </cell>
          <cell r="K2096">
            <v>-32488000</v>
          </cell>
        </row>
        <row r="2097">
          <cell r="G2097" t="str">
            <v>MAG 120</v>
          </cell>
          <cell r="I2097">
            <v>32494858</v>
          </cell>
          <cell r="K2097">
            <v>32494858</v>
          </cell>
        </row>
        <row r="2098">
          <cell r="G2098" t="str">
            <v>MPS ANT1169</v>
          </cell>
          <cell r="H2098">
            <v>10747827</v>
          </cell>
          <cell r="K2098">
            <v>10747827</v>
          </cell>
        </row>
        <row r="2099">
          <cell r="G2099" t="str">
            <v>MPS ATL 24</v>
          </cell>
          <cell r="H2099">
            <v>119000000</v>
          </cell>
          <cell r="K2099">
            <v>119000000</v>
          </cell>
        </row>
        <row r="2100">
          <cell r="G2100" t="str">
            <v>MPS ATL 28</v>
          </cell>
          <cell r="H2100">
            <v>142600250</v>
          </cell>
          <cell r="K2100">
            <v>142600250</v>
          </cell>
        </row>
        <row r="2101">
          <cell r="G2101" t="str">
            <v>MPS ATL 3595</v>
          </cell>
          <cell r="H2101">
            <v>200507957</v>
          </cell>
          <cell r="K2101">
            <v>200507957</v>
          </cell>
        </row>
        <row r="2102">
          <cell r="G2102" t="str">
            <v>MPS ATL 3599</v>
          </cell>
          <cell r="H2102">
            <v>31470400</v>
          </cell>
          <cell r="K2102">
            <v>31470400</v>
          </cell>
        </row>
        <row r="2103">
          <cell r="G2103" t="str">
            <v>MPS ATL 46</v>
          </cell>
          <cell r="H2103">
            <v>138414750</v>
          </cell>
          <cell r="K2103">
            <v>138414750</v>
          </cell>
        </row>
        <row r="2104">
          <cell r="G2104" t="str">
            <v>MPS ATL 972</v>
          </cell>
          <cell r="H2104">
            <v>150000000</v>
          </cell>
          <cell r="K2104">
            <v>150000000</v>
          </cell>
        </row>
        <row r="2105">
          <cell r="G2105" t="str">
            <v>MPS ATL ABR_2018</v>
          </cell>
          <cell r="H2105">
            <v>100000000</v>
          </cell>
          <cell r="K2105">
            <v>100000000</v>
          </cell>
        </row>
        <row r="2106">
          <cell r="G2106" t="str">
            <v>MPS ATL AGO_2018</v>
          </cell>
          <cell r="H2106">
            <v>110000000</v>
          </cell>
          <cell r="K2106">
            <v>110000000</v>
          </cell>
        </row>
        <row r="2107">
          <cell r="G2107" t="str">
            <v>MPS ATL ENE_2018</v>
          </cell>
          <cell r="H2107">
            <v>90477400</v>
          </cell>
          <cell r="K2107">
            <v>90477400</v>
          </cell>
        </row>
        <row r="2108">
          <cell r="G2108" t="str">
            <v>MPS ATL FEB_2018</v>
          </cell>
          <cell r="H2108">
            <v>90477400</v>
          </cell>
          <cell r="K2108">
            <v>90477400</v>
          </cell>
        </row>
        <row r="2109">
          <cell r="G2109" t="str">
            <v>MPS ATL MAR_2018</v>
          </cell>
          <cell r="H2109">
            <v>90000000</v>
          </cell>
          <cell r="K2109">
            <v>90000000</v>
          </cell>
        </row>
        <row r="2110">
          <cell r="G2110" t="str">
            <v>MPS ATL MAY_2018</v>
          </cell>
          <cell r="H2110">
            <v>100000000</v>
          </cell>
          <cell r="K2110">
            <v>100000000</v>
          </cell>
        </row>
        <row r="2111">
          <cell r="G2111" t="str">
            <v>MPS ATL NOV_96</v>
          </cell>
          <cell r="H2111">
            <v>70000000</v>
          </cell>
          <cell r="K2111">
            <v>70000000</v>
          </cell>
        </row>
        <row r="2112">
          <cell r="G2112" t="str">
            <v>MPS ATL SEPT_201</v>
          </cell>
          <cell r="H2112">
            <v>100000000</v>
          </cell>
          <cell r="K2112">
            <v>100000000</v>
          </cell>
        </row>
        <row r="2113">
          <cell r="G2113" t="str">
            <v>MPS ATL141</v>
          </cell>
          <cell r="H2113">
            <v>140237097</v>
          </cell>
          <cell r="K2113">
            <v>140237097</v>
          </cell>
        </row>
        <row r="2114">
          <cell r="G2114" t="str">
            <v>MPS ATL1428</v>
          </cell>
          <cell r="H2114">
            <v>135826592</v>
          </cell>
          <cell r="K2114">
            <v>135826592</v>
          </cell>
        </row>
        <row r="2115">
          <cell r="G2115" t="str">
            <v>MPS ATL2278</v>
          </cell>
          <cell r="H2115">
            <v>148102938</v>
          </cell>
          <cell r="K2115">
            <v>148102938</v>
          </cell>
        </row>
        <row r="2116">
          <cell r="G2116" t="str">
            <v>MPS ATL231</v>
          </cell>
          <cell r="H2116">
            <v>82782210</v>
          </cell>
          <cell r="K2116">
            <v>82782210</v>
          </cell>
        </row>
        <row r="2117">
          <cell r="G2117" t="str">
            <v>MPS ATL2419</v>
          </cell>
          <cell r="H2117">
            <v>125259309</v>
          </cell>
          <cell r="K2117">
            <v>125259309</v>
          </cell>
        </row>
        <row r="2118">
          <cell r="G2118" t="str">
            <v>MPS ATL245</v>
          </cell>
          <cell r="H2118">
            <v>134721616</v>
          </cell>
          <cell r="K2118">
            <v>134721616</v>
          </cell>
        </row>
        <row r="2119">
          <cell r="G2119" t="str">
            <v>MPS ATL2618</v>
          </cell>
          <cell r="H2119">
            <v>126950617</v>
          </cell>
          <cell r="K2119">
            <v>126950617</v>
          </cell>
        </row>
        <row r="2120">
          <cell r="G2120" t="str">
            <v>MPS ATL27</v>
          </cell>
          <cell r="H2120">
            <v>151963850</v>
          </cell>
          <cell r="K2120">
            <v>151963850</v>
          </cell>
        </row>
        <row r="2121">
          <cell r="G2121" t="str">
            <v>MPS ATL2722</v>
          </cell>
          <cell r="H2121">
            <v>142420572</v>
          </cell>
          <cell r="K2121">
            <v>142420572</v>
          </cell>
        </row>
        <row r="2122">
          <cell r="G2122" t="str">
            <v>MPS ATL2859</v>
          </cell>
          <cell r="H2122">
            <v>163623540</v>
          </cell>
          <cell r="K2122">
            <v>163623540</v>
          </cell>
        </row>
        <row r="2123">
          <cell r="G2123" t="str">
            <v>MPS ATL2996</v>
          </cell>
          <cell r="H2123">
            <v>138490894</v>
          </cell>
          <cell r="K2123">
            <v>138490894</v>
          </cell>
        </row>
        <row r="2124">
          <cell r="G2124" t="str">
            <v>MPS ATL3002</v>
          </cell>
          <cell r="H2124">
            <v>174157521</v>
          </cell>
          <cell r="K2124">
            <v>174157521</v>
          </cell>
        </row>
        <row r="2125">
          <cell r="G2125" t="str">
            <v>MPS ATL33</v>
          </cell>
          <cell r="H2125">
            <v>278770250</v>
          </cell>
          <cell r="K2125">
            <v>278770250</v>
          </cell>
        </row>
        <row r="2126">
          <cell r="G2126" t="str">
            <v>MPS ATL3315</v>
          </cell>
          <cell r="H2126">
            <v>31470400</v>
          </cell>
          <cell r="K2126">
            <v>31470400</v>
          </cell>
        </row>
        <row r="2127">
          <cell r="G2127" t="str">
            <v>MPS ATL3316</v>
          </cell>
          <cell r="H2127">
            <v>192019510</v>
          </cell>
          <cell r="K2127">
            <v>192019510</v>
          </cell>
        </row>
        <row r="2128">
          <cell r="G2128" t="str">
            <v>MPS ATL3329</v>
          </cell>
          <cell r="H2128">
            <v>161335617</v>
          </cell>
          <cell r="K2128">
            <v>161335617</v>
          </cell>
        </row>
        <row r="2129">
          <cell r="G2129" t="str">
            <v>MPS ATL3343</v>
          </cell>
          <cell r="H2129">
            <v>337055953</v>
          </cell>
          <cell r="K2129">
            <v>337055953</v>
          </cell>
        </row>
        <row r="2130">
          <cell r="G2130" t="str">
            <v>MPS ATL3358</v>
          </cell>
          <cell r="H2130">
            <v>228521447</v>
          </cell>
          <cell r="K2130">
            <v>228521447</v>
          </cell>
        </row>
        <row r="2131">
          <cell r="G2131" t="str">
            <v>MPS ATL3431</v>
          </cell>
          <cell r="H2131">
            <v>136523155</v>
          </cell>
          <cell r="K2131">
            <v>136523155</v>
          </cell>
        </row>
        <row r="2132">
          <cell r="G2132" t="str">
            <v>MPS ATL3487</v>
          </cell>
          <cell r="H2132">
            <v>131739482</v>
          </cell>
          <cell r="K2132">
            <v>131739482</v>
          </cell>
        </row>
        <row r="2133">
          <cell r="G2133" t="str">
            <v>MPS ATL37</v>
          </cell>
          <cell r="H2133">
            <v>147517500</v>
          </cell>
          <cell r="K2133">
            <v>147517500</v>
          </cell>
        </row>
        <row r="2134">
          <cell r="G2134" t="str">
            <v>MPS ATL38</v>
          </cell>
          <cell r="H2134">
            <v>290332558</v>
          </cell>
          <cell r="K2134">
            <v>290332558</v>
          </cell>
        </row>
        <row r="2135">
          <cell r="G2135" t="str">
            <v>MPS ATL40</v>
          </cell>
          <cell r="H2135">
            <v>144542866</v>
          </cell>
          <cell r="K2135">
            <v>144542866</v>
          </cell>
        </row>
        <row r="2136">
          <cell r="G2136" t="str">
            <v>MPS ATL403</v>
          </cell>
          <cell r="H2136">
            <v>205800765</v>
          </cell>
          <cell r="K2136">
            <v>205800765</v>
          </cell>
        </row>
        <row r="2137">
          <cell r="G2137" t="str">
            <v>MPS BOL 25</v>
          </cell>
          <cell r="H2137">
            <v>186000000</v>
          </cell>
          <cell r="K2137">
            <v>186000000</v>
          </cell>
        </row>
        <row r="2138">
          <cell r="G2138" t="str">
            <v>MPS BOL 29</v>
          </cell>
          <cell r="H2138">
            <v>323516809</v>
          </cell>
          <cell r="K2138">
            <v>323516809</v>
          </cell>
        </row>
        <row r="2139">
          <cell r="G2139" t="str">
            <v>MPS BOL 3636</v>
          </cell>
          <cell r="H2139">
            <v>195216401</v>
          </cell>
          <cell r="K2139">
            <v>195216401</v>
          </cell>
        </row>
        <row r="2140">
          <cell r="G2140" t="str">
            <v>MPS BOL 47</v>
          </cell>
          <cell r="H2140">
            <v>160000000</v>
          </cell>
          <cell r="K2140">
            <v>160000000</v>
          </cell>
        </row>
        <row r="2141">
          <cell r="G2141" t="str">
            <v>MPS BOL 973</v>
          </cell>
          <cell r="H2141">
            <v>200000000</v>
          </cell>
          <cell r="K2141">
            <v>200000000</v>
          </cell>
        </row>
        <row r="2142">
          <cell r="G2142" t="str">
            <v>MPS BOL ABR_2018</v>
          </cell>
          <cell r="H2142">
            <v>350000000</v>
          </cell>
          <cell r="K2142">
            <v>350000000</v>
          </cell>
        </row>
        <row r="2143">
          <cell r="G2143" t="str">
            <v>MPS BOL AGO_2018</v>
          </cell>
          <cell r="H2143">
            <v>200000000</v>
          </cell>
          <cell r="K2143">
            <v>200000000</v>
          </cell>
        </row>
        <row r="2144">
          <cell r="G2144" t="str">
            <v>MPS BOL ENE_2018</v>
          </cell>
          <cell r="H2144">
            <v>270000000</v>
          </cell>
          <cell r="K2144">
            <v>270000000</v>
          </cell>
        </row>
        <row r="2145">
          <cell r="G2145" t="str">
            <v>MPS BOL JUL_2018</v>
          </cell>
          <cell r="H2145">
            <v>200000000</v>
          </cell>
          <cell r="K2145">
            <v>200000000</v>
          </cell>
        </row>
        <row r="2146">
          <cell r="G2146" t="str">
            <v>MPS BOL JUN_2018</v>
          </cell>
          <cell r="H2146">
            <v>300000000</v>
          </cell>
          <cell r="K2146">
            <v>300000000</v>
          </cell>
        </row>
        <row r="2147">
          <cell r="G2147" t="str">
            <v>MPS BOL MAR_2018</v>
          </cell>
          <cell r="H2147">
            <v>320000000</v>
          </cell>
          <cell r="K2147">
            <v>320000000</v>
          </cell>
        </row>
        <row r="2148">
          <cell r="G2148" t="str">
            <v>MPS BOL MAY_2018</v>
          </cell>
          <cell r="H2148">
            <v>200000000</v>
          </cell>
          <cell r="K2148">
            <v>200000000</v>
          </cell>
        </row>
        <row r="2149">
          <cell r="G2149" t="str">
            <v>MPS BOL SEPT_201</v>
          </cell>
          <cell r="H2149">
            <v>300000000</v>
          </cell>
          <cell r="K2149">
            <v>300000000</v>
          </cell>
        </row>
        <row r="2150">
          <cell r="G2150" t="str">
            <v>MPS BOL1685</v>
          </cell>
          <cell r="H2150">
            <v>23362824</v>
          </cell>
          <cell r="K2150">
            <v>23362824</v>
          </cell>
        </row>
        <row r="2151">
          <cell r="G2151" t="str">
            <v>MPS BOL1686</v>
          </cell>
          <cell r="H2151">
            <v>170647149</v>
          </cell>
          <cell r="K2151">
            <v>170647149</v>
          </cell>
        </row>
        <row r="2152">
          <cell r="G2152" t="str">
            <v>MPS BOL1706</v>
          </cell>
          <cell r="H2152">
            <v>176029637</v>
          </cell>
          <cell r="K2152">
            <v>176029637</v>
          </cell>
        </row>
        <row r="2153">
          <cell r="G2153" t="str">
            <v>MPS BOL2277</v>
          </cell>
          <cell r="H2153">
            <v>305978757</v>
          </cell>
          <cell r="K2153">
            <v>305978757</v>
          </cell>
        </row>
        <row r="2154">
          <cell r="G2154" t="str">
            <v>MPS BOL2279</v>
          </cell>
          <cell r="H2154">
            <v>151642669</v>
          </cell>
          <cell r="K2154">
            <v>151642669</v>
          </cell>
        </row>
        <row r="2155">
          <cell r="G2155" t="str">
            <v>MPS BOL2387</v>
          </cell>
          <cell r="H2155">
            <v>690241785</v>
          </cell>
          <cell r="K2155">
            <v>690241785</v>
          </cell>
        </row>
        <row r="2156">
          <cell r="G2156" t="str">
            <v>MPS BOL2420</v>
          </cell>
          <cell r="H2156">
            <v>240556596</v>
          </cell>
          <cell r="K2156">
            <v>240556596</v>
          </cell>
        </row>
        <row r="2157">
          <cell r="G2157" t="str">
            <v>MPS BOL2421</v>
          </cell>
          <cell r="H2157">
            <v>151642669</v>
          </cell>
          <cell r="K2157">
            <v>151642669</v>
          </cell>
        </row>
        <row r="2158">
          <cell r="G2158" t="str">
            <v>MPS BOL2450</v>
          </cell>
          <cell r="H2158">
            <v>152763626</v>
          </cell>
          <cell r="K2158">
            <v>152763626</v>
          </cell>
        </row>
        <row r="2159">
          <cell r="G2159" t="str">
            <v>MPS BOL2550</v>
          </cell>
          <cell r="H2159">
            <v>291573422</v>
          </cell>
          <cell r="K2159">
            <v>291573422</v>
          </cell>
        </row>
        <row r="2160">
          <cell r="G2160" t="str">
            <v>MPS BOL2619</v>
          </cell>
          <cell r="H2160">
            <v>184584721</v>
          </cell>
          <cell r="K2160">
            <v>184584721</v>
          </cell>
        </row>
        <row r="2161">
          <cell r="G2161" t="str">
            <v>MPS BOL28</v>
          </cell>
          <cell r="H2161">
            <v>319072922</v>
          </cell>
          <cell r="K2161">
            <v>319072922</v>
          </cell>
        </row>
        <row r="2162">
          <cell r="G2162" t="str">
            <v>MPS BOL2861</v>
          </cell>
          <cell r="H2162">
            <v>275077224</v>
          </cell>
          <cell r="K2162">
            <v>275077224</v>
          </cell>
        </row>
        <row r="2163">
          <cell r="G2163" t="str">
            <v>MPS BOL2863</v>
          </cell>
          <cell r="H2163">
            <v>182560713</v>
          </cell>
          <cell r="K2163">
            <v>182560713</v>
          </cell>
        </row>
        <row r="2164">
          <cell r="G2164" t="str">
            <v>MPS BOL2864</v>
          </cell>
          <cell r="H2164">
            <v>163575295</v>
          </cell>
          <cell r="K2164">
            <v>163575295</v>
          </cell>
        </row>
        <row r="2165">
          <cell r="G2165" t="str">
            <v>MPS BOL2995</v>
          </cell>
          <cell r="H2165">
            <v>284007262</v>
          </cell>
          <cell r="K2165">
            <v>284007262</v>
          </cell>
        </row>
        <row r="2166">
          <cell r="G2166" t="str">
            <v>MPS BOL3003</v>
          </cell>
          <cell r="H2166">
            <v>254243905</v>
          </cell>
          <cell r="K2166">
            <v>254243905</v>
          </cell>
        </row>
        <row r="2167">
          <cell r="G2167" t="str">
            <v>MPS BOL315</v>
          </cell>
          <cell r="H2167">
            <v>94533835</v>
          </cell>
          <cell r="K2167">
            <v>94533835</v>
          </cell>
        </row>
        <row r="2168">
          <cell r="G2168" t="str">
            <v>MPS BOL3344</v>
          </cell>
          <cell r="H2168">
            <v>592324047</v>
          </cell>
          <cell r="K2168">
            <v>592324047</v>
          </cell>
        </row>
        <row r="2169">
          <cell r="G2169" t="str">
            <v>MPS BOL3373</v>
          </cell>
          <cell r="H2169">
            <v>244238394</v>
          </cell>
          <cell r="K2169">
            <v>244238394</v>
          </cell>
        </row>
        <row r="2170">
          <cell r="G2170" t="str">
            <v>MPS BOL3390</v>
          </cell>
          <cell r="H2170">
            <v>314403888</v>
          </cell>
          <cell r="K2170">
            <v>314403888</v>
          </cell>
        </row>
        <row r="2171">
          <cell r="G2171" t="str">
            <v>MPS BOL3391</v>
          </cell>
          <cell r="H2171">
            <v>297334300</v>
          </cell>
          <cell r="K2171">
            <v>297334300</v>
          </cell>
        </row>
        <row r="2172">
          <cell r="G2172" t="str">
            <v>MPS BOL34</v>
          </cell>
          <cell r="H2172">
            <v>515325086</v>
          </cell>
          <cell r="K2172">
            <v>515325086</v>
          </cell>
        </row>
        <row r="2173">
          <cell r="G2173" t="str">
            <v>MPS BOL3432</v>
          </cell>
          <cell r="H2173">
            <v>245544502</v>
          </cell>
          <cell r="K2173">
            <v>245544502</v>
          </cell>
        </row>
        <row r="2174">
          <cell r="G2174" t="str">
            <v>MPS BOL353</v>
          </cell>
          <cell r="H2174">
            <v>151642669</v>
          </cell>
          <cell r="K2174">
            <v>151642669</v>
          </cell>
        </row>
        <row r="2175">
          <cell r="G2175" t="str">
            <v>MPS BOL38</v>
          </cell>
          <cell r="H2175">
            <v>213000000</v>
          </cell>
          <cell r="K2175">
            <v>213000000</v>
          </cell>
        </row>
        <row r="2176">
          <cell r="G2176" t="str">
            <v>MPS BOL39</v>
          </cell>
          <cell r="H2176">
            <v>523189935</v>
          </cell>
          <cell r="K2176">
            <v>523189935</v>
          </cell>
        </row>
        <row r="2177">
          <cell r="G2177" t="str">
            <v>MPS BOL404</v>
          </cell>
          <cell r="H2177">
            <v>151642669</v>
          </cell>
          <cell r="K2177">
            <v>151642669</v>
          </cell>
        </row>
        <row r="2178">
          <cell r="G2178" t="str">
            <v>MPS BOL41</v>
          </cell>
          <cell r="H2178">
            <v>436958430</v>
          </cell>
          <cell r="K2178">
            <v>436958430</v>
          </cell>
        </row>
        <row r="2179">
          <cell r="G2179" t="str">
            <v>MPS BOL755</v>
          </cell>
          <cell r="H2179">
            <v>472669175</v>
          </cell>
          <cell r="K2179">
            <v>472669175</v>
          </cell>
        </row>
        <row r="2180">
          <cell r="G2180" t="str">
            <v>MPS COR 1863</v>
          </cell>
          <cell r="H2180">
            <v>3982549</v>
          </cell>
          <cell r="K2180">
            <v>3982549</v>
          </cell>
        </row>
        <row r="2181">
          <cell r="G2181" t="str">
            <v>MPS COR 26</v>
          </cell>
          <cell r="H2181">
            <v>45000000</v>
          </cell>
          <cell r="K2181">
            <v>45000000</v>
          </cell>
        </row>
        <row r="2182">
          <cell r="G2182" t="str">
            <v>MPS COR 3713</v>
          </cell>
          <cell r="H2182">
            <v>95131200</v>
          </cell>
          <cell r="K2182">
            <v>95131200</v>
          </cell>
        </row>
        <row r="2183">
          <cell r="G2183" t="str">
            <v>MPS COR 48</v>
          </cell>
          <cell r="H2183">
            <v>49172500</v>
          </cell>
          <cell r="K2183">
            <v>49172500</v>
          </cell>
        </row>
        <row r="2184">
          <cell r="G2184" t="str">
            <v>MPS COR 974</v>
          </cell>
          <cell r="H2184">
            <v>80000000</v>
          </cell>
          <cell r="K2184">
            <v>80000000</v>
          </cell>
        </row>
        <row r="2185">
          <cell r="G2185" t="str">
            <v>MPS COR ABR_2018</v>
          </cell>
          <cell r="H2185">
            <v>80000000</v>
          </cell>
          <cell r="K2185">
            <v>80000000</v>
          </cell>
        </row>
        <row r="2186">
          <cell r="G2186" t="str">
            <v>MPS COR JUL_2018</v>
          </cell>
          <cell r="H2186">
            <v>70000000</v>
          </cell>
          <cell r="K2186">
            <v>70000000</v>
          </cell>
        </row>
        <row r="2187">
          <cell r="G2187" t="str">
            <v>MPS COR JUN_2018</v>
          </cell>
          <cell r="H2187">
            <v>0</v>
          </cell>
          <cell r="K2187">
            <v>0</v>
          </cell>
        </row>
        <row r="2188">
          <cell r="G2188" t="str">
            <v>MPS COR MAR_2018</v>
          </cell>
          <cell r="H2188">
            <v>40000000</v>
          </cell>
          <cell r="K2188">
            <v>40000000</v>
          </cell>
        </row>
        <row r="2189">
          <cell r="G2189" t="str">
            <v>MPS COR NOV_174</v>
          </cell>
          <cell r="H2189">
            <v>20000000</v>
          </cell>
          <cell r="K2189">
            <v>20000000</v>
          </cell>
        </row>
        <row r="2190">
          <cell r="G2190" t="str">
            <v>MPS COR SEPT_201</v>
          </cell>
          <cell r="H2190">
            <v>50000000</v>
          </cell>
          <cell r="K2190">
            <v>50000000</v>
          </cell>
        </row>
        <row r="2191">
          <cell r="G2191" t="str">
            <v>MPS COR142</v>
          </cell>
          <cell r="H2191">
            <v>49172500</v>
          </cell>
          <cell r="K2191">
            <v>49172500</v>
          </cell>
        </row>
        <row r="2192">
          <cell r="G2192" t="str">
            <v>MPS COR1429</v>
          </cell>
          <cell r="H2192">
            <v>42364000</v>
          </cell>
          <cell r="K2192">
            <v>42364000</v>
          </cell>
        </row>
        <row r="2193">
          <cell r="G2193" t="str">
            <v>MPS COR2280</v>
          </cell>
          <cell r="H2193">
            <v>39338000</v>
          </cell>
          <cell r="K2193">
            <v>39338000</v>
          </cell>
        </row>
        <row r="2194">
          <cell r="G2194" t="str">
            <v>MPS COR2422</v>
          </cell>
          <cell r="H2194">
            <v>39338000</v>
          </cell>
          <cell r="K2194">
            <v>39338000</v>
          </cell>
        </row>
        <row r="2195">
          <cell r="G2195" t="str">
            <v>MPS COR2620</v>
          </cell>
          <cell r="H2195">
            <v>39338000</v>
          </cell>
          <cell r="K2195">
            <v>39338000</v>
          </cell>
        </row>
        <row r="2196">
          <cell r="G2196" t="str">
            <v>MPS COR2721</v>
          </cell>
          <cell r="H2196">
            <v>78676000</v>
          </cell>
          <cell r="K2196">
            <v>78676000</v>
          </cell>
        </row>
        <row r="2197">
          <cell r="G2197" t="str">
            <v>MPS COR2862</v>
          </cell>
          <cell r="H2197">
            <v>109836000</v>
          </cell>
          <cell r="K2197">
            <v>109836000</v>
          </cell>
        </row>
        <row r="2198">
          <cell r="G2198" t="str">
            <v>MPS COR29</v>
          </cell>
          <cell r="H2198">
            <v>49172500</v>
          </cell>
          <cell r="K2198">
            <v>49172500</v>
          </cell>
        </row>
        <row r="2199">
          <cell r="G2199" t="str">
            <v>MPS COR2997</v>
          </cell>
          <cell r="H2199">
            <v>95131200</v>
          </cell>
          <cell r="K2199">
            <v>95131200</v>
          </cell>
        </row>
        <row r="2200">
          <cell r="G2200" t="str">
            <v>MPS COR3004</v>
          </cell>
          <cell r="H2200">
            <v>127992000</v>
          </cell>
          <cell r="K2200">
            <v>127992000</v>
          </cell>
        </row>
        <row r="2201">
          <cell r="G2201" t="str">
            <v>MPS COR3345</v>
          </cell>
          <cell r="H2201">
            <v>246906000</v>
          </cell>
          <cell r="K2201">
            <v>246906000</v>
          </cell>
        </row>
        <row r="2202">
          <cell r="G2202" t="str">
            <v>MPS COR3427</v>
          </cell>
          <cell r="H2202">
            <v>118914000</v>
          </cell>
          <cell r="K2202">
            <v>118914000</v>
          </cell>
        </row>
        <row r="2203">
          <cell r="G2203" t="str">
            <v>MPS COR3443</v>
          </cell>
          <cell r="H2203">
            <v>140650277</v>
          </cell>
          <cell r="K2203">
            <v>140650277</v>
          </cell>
        </row>
        <row r="2204">
          <cell r="G2204" t="str">
            <v>MPS COR3489</v>
          </cell>
          <cell r="H2204">
            <v>49172500</v>
          </cell>
          <cell r="K2204">
            <v>49172500</v>
          </cell>
        </row>
        <row r="2205">
          <cell r="G2205" t="str">
            <v>MPS COR35</v>
          </cell>
          <cell r="H2205">
            <v>90780000</v>
          </cell>
          <cell r="K2205">
            <v>90780000</v>
          </cell>
        </row>
        <row r="2206">
          <cell r="G2206" t="str">
            <v>MPS COR3501</v>
          </cell>
          <cell r="H2206">
            <v>95131200</v>
          </cell>
          <cell r="K2206">
            <v>95131200</v>
          </cell>
        </row>
        <row r="2207">
          <cell r="G2207" t="str">
            <v>MPS COR354</v>
          </cell>
          <cell r="H2207">
            <v>45390000</v>
          </cell>
          <cell r="K2207">
            <v>45390000</v>
          </cell>
        </row>
        <row r="2208">
          <cell r="G2208" t="str">
            <v>MPS COR39</v>
          </cell>
          <cell r="H2208">
            <v>36083967</v>
          </cell>
          <cell r="K2208">
            <v>36083967</v>
          </cell>
        </row>
        <row r="2209">
          <cell r="G2209" t="str">
            <v>MPS COR40</v>
          </cell>
          <cell r="H2209">
            <v>102127500</v>
          </cell>
          <cell r="K2209">
            <v>102127500</v>
          </cell>
        </row>
        <row r="2210">
          <cell r="G2210" t="str">
            <v>MPS COR405</v>
          </cell>
          <cell r="H2210">
            <v>21663238</v>
          </cell>
          <cell r="K2210">
            <v>21663238</v>
          </cell>
        </row>
        <row r="2211">
          <cell r="G2211" t="str">
            <v>MPS COR42</v>
          </cell>
          <cell r="H2211">
            <v>49172500</v>
          </cell>
          <cell r="K2211">
            <v>49172500</v>
          </cell>
        </row>
        <row r="2212">
          <cell r="G2212" t="str">
            <v>MPS COR695</v>
          </cell>
          <cell r="H2212">
            <v>76681762</v>
          </cell>
          <cell r="K2212">
            <v>76681762</v>
          </cell>
        </row>
        <row r="2213">
          <cell r="G2213" t="str">
            <v>MPS CORD JUN</v>
          </cell>
          <cell r="H2213">
            <v>29250000</v>
          </cell>
          <cell r="K2213">
            <v>29250000</v>
          </cell>
        </row>
        <row r="2214">
          <cell r="G2214" t="str">
            <v>MPS MAG 27</v>
          </cell>
          <cell r="H2214">
            <v>78000000</v>
          </cell>
          <cell r="K2214">
            <v>78000000</v>
          </cell>
        </row>
        <row r="2215">
          <cell r="G2215" t="str">
            <v>MPS MAG 3762</v>
          </cell>
          <cell r="H2215">
            <v>119454000</v>
          </cell>
          <cell r="K2215">
            <v>119454000</v>
          </cell>
        </row>
        <row r="2216">
          <cell r="G2216" t="str">
            <v>MPS MAG 49</v>
          </cell>
          <cell r="H2216">
            <v>49172500</v>
          </cell>
          <cell r="K2216">
            <v>49172500</v>
          </cell>
        </row>
        <row r="2217">
          <cell r="G2217" t="str">
            <v>MPS MAG AGO_2018</v>
          </cell>
          <cell r="H2217">
            <v>100000000</v>
          </cell>
          <cell r="K2217">
            <v>100000000</v>
          </cell>
        </row>
        <row r="2218">
          <cell r="G2218" t="str">
            <v>MPS MAG143</v>
          </cell>
          <cell r="H2218">
            <v>109979500</v>
          </cell>
          <cell r="K2218">
            <v>109979500</v>
          </cell>
        </row>
        <row r="2219">
          <cell r="G2219" t="str">
            <v>MPS MAG1430</v>
          </cell>
          <cell r="H2219">
            <v>93920800</v>
          </cell>
          <cell r="K2219">
            <v>93920800</v>
          </cell>
        </row>
        <row r="2220">
          <cell r="G2220" t="str">
            <v>MPS MAG2281</v>
          </cell>
          <cell r="H2220">
            <v>84237600</v>
          </cell>
          <cell r="K2220">
            <v>84237600</v>
          </cell>
        </row>
        <row r="2221">
          <cell r="G2221" t="str">
            <v>MPS MAG2423</v>
          </cell>
          <cell r="H2221">
            <v>87263600</v>
          </cell>
          <cell r="K2221">
            <v>87263600</v>
          </cell>
        </row>
        <row r="2222">
          <cell r="G2222" t="str">
            <v>MPS MAG2621</v>
          </cell>
          <cell r="H2222">
            <v>84237600</v>
          </cell>
          <cell r="K2222">
            <v>84237600</v>
          </cell>
        </row>
        <row r="2223">
          <cell r="G2223" t="str">
            <v>MPS MAG2860</v>
          </cell>
          <cell r="H2223">
            <v>117975000</v>
          </cell>
          <cell r="K2223">
            <v>117975000</v>
          </cell>
        </row>
        <row r="2224">
          <cell r="G2224" t="str">
            <v>MPS MAG2999</v>
          </cell>
          <cell r="H2224">
            <v>120174000</v>
          </cell>
          <cell r="K2224">
            <v>120174000</v>
          </cell>
        </row>
        <row r="2225">
          <cell r="G2225" t="str">
            <v>MPS MAG30</v>
          </cell>
          <cell r="H2225">
            <v>49172500</v>
          </cell>
          <cell r="K2225">
            <v>49172500</v>
          </cell>
        </row>
        <row r="2226">
          <cell r="G2226" t="str">
            <v>MPS MAG3005</v>
          </cell>
          <cell r="H2226">
            <v>160665000</v>
          </cell>
          <cell r="K2226">
            <v>160665000</v>
          </cell>
        </row>
        <row r="2227">
          <cell r="G2227" t="str">
            <v>MPS MAG3346</v>
          </cell>
          <cell r="H2227">
            <v>309231500</v>
          </cell>
          <cell r="K2227">
            <v>309231500</v>
          </cell>
        </row>
        <row r="2228">
          <cell r="G2228" t="str">
            <v>MPS MAG3433</v>
          </cell>
          <cell r="H2228">
            <v>119454000</v>
          </cell>
          <cell r="K2228">
            <v>119454000</v>
          </cell>
        </row>
        <row r="2229">
          <cell r="G2229" t="str">
            <v>MPS MAG3471</v>
          </cell>
          <cell r="H2229">
            <v>148417500</v>
          </cell>
          <cell r="K2229">
            <v>148417500</v>
          </cell>
        </row>
        <row r="2230">
          <cell r="G2230" t="str">
            <v>MPS MAG3478</v>
          </cell>
          <cell r="H2230">
            <v>175546719</v>
          </cell>
          <cell r="K2230">
            <v>175546719</v>
          </cell>
        </row>
        <row r="2231">
          <cell r="G2231" t="str">
            <v>MPS MAG3490</v>
          </cell>
          <cell r="H2231">
            <v>108179500</v>
          </cell>
          <cell r="K2231">
            <v>108179500</v>
          </cell>
        </row>
        <row r="2232">
          <cell r="G2232" t="str">
            <v>MPS MAG355</v>
          </cell>
          <cell r="H2232">
            <v>92580000</v>
          </cell>
          <cell r="K2232">
            <v>92580000</v>
          </cell>
        </row>
        <row r="2233">
          <cell r="G2233" t="str">
            <v>MPS MAG3586</v>
          </cell>
          <cell r="H2233">
            <v>164124000</v>
          </cell>
          <cell r="K2233">
            <v>164124000</v>
          </cell>
        </row>
        <row r="2234">
          <cell r="G2234" t="str">
            <v>MPS MAG36</v>
          </cell>
          <cell r="H2234">
            <v>124066000</v>
          </cell>
          <cell r="K2234">
            <v>124066000</v>
          </cell>
        </row>
        <row r="2235">
          <cell r="G2235" t="str">
            <v>MPS MAG40</v>
          </cell>
          <cell r="H2235">
            <v>64951140</v>
          </cell>
          <cell r="K2235">
            <v>64951140</v>
          </cell>
        </row>
        <row r="2236">
          <cell r="G2236" t="str">
            <v>MPS MAG406</v>
          </cell>
          <cell r="H2236">
            <v>32494858</v>
          </cell>
          <cell r="K2236">
            <v>32494858</v>
          </cell>
        </row>
        <row r="2237">
          <cell r="G2237" t="str">
            <v>MPS MAG41</v>
          </cell>
          <cell r="H2237">
            <v>102127500</v>
          </cell>
          <cell r="K2237">
            <v>102127500</v>
          </cell>
        </row>
        <row r="2238">
          <cell r="G2238" t="str">
            <v>MPS MAG43</v>
          </cell>
          <cell r="H2238">
            <v>49172500</v>
          </cell>
          <cell r="K2238">
            <v>49172500</v>
          </cell>
        </row>
        <row r="2239">
          <cell r="G2239" t="str">
            <v>MPS MAG901</v>
          </cell>
          <cell r="H2239">
            <v>67177200</v>
          </cell>
          <cell r="K2239">
            <v>67177200</v>
          </cell>
        </row>
        <row r="2240">
          <cell r="G2240" t="str">
            <v>MPS SUC 28</v>
          </cell>
          <cell r="H2240">
            <v>72000000</v>
          </cell>
          <cell r="K2240">
            <v>72000000</v>
          </cell>
        </row>
        <row r="2241">
          <cell r="G2241" t="str">
            <v>MPS SUC 3893</v>
          </cell>
          <cell r="H2241">
            <v>66749000</v>
          </cell>
          <cell r="K2241">
            <v>66749000</v>
          </cell>
        </row>
        <row r="2242">
          <cell r="G2242" t="str">
            <v>MPS SUC 50</v>
          </cell>
          <cell r="H2242">
            <v>63028250</v>
          </cell>
          <cell r="K2242">
            <v>63028250</v>
          </cell>
        </row>
        <row r="2243">
          <cell r="G2243" t="str">
            <v>MPS SUC MAR_2018</v>
          </cell>
          <cell r="H2243">
            <v>50000000</v>
          </cell>
          <cell r="K2243">
            <v>50000000</v>
          </cell>
        </row>
        <row r="2244">
          <cell r="G2244" t="str">
            <v>MPS SUC1271</v>
          </cell>
          <cell r="H2244">
            <v>81669070</v>
          </cell>
          <cell r="K2244">
            <v>81669070</v>
          </cell>
        </row>
        <row r="2245">
          <cell r="G2245" t="str">
            <v>MPS SUC1431</v>
          </cell>
          <cell r="H2245">
            <v>146506906</v>
          </cell>
          <cell r="K2245">
            <v>146506906</v>
          </cell>
        </row>
        <row r="2246">
          <cell r="G2246" t="str">
            <v>MPS SUC144</v>
          </cell>
          <cell r="H2246">
            <v>93740250</v>
          </cell>
          <cell r="K2246">
            <v>93740250</v>
          </cell>
        </row>
        <row r="2247">
          <cell r="G2247" t="str">
            <v>MPS SUC2282</v>
          </cell>
          <cell r="H2247">
            <v>65309000</v>
          </cell>
          <cell r="K2247">
            <v>65309000</v>
          </cell>
        </row>
        <row r="2248">
          <cell r="G2248" t="str">
            <v>MPS SUC2424</v>
          </cell>
          <cell r="H2248">
            <v>64589000</v>
          </cell>
          <cell r="K2248">
            <v>64589000</v>
          </cell>
        </row>
        <row r="2249">
          <cell r="G2249" t="str">
            <v>MPS SUC2622</v>
          </cell>
          <cell r="H2249">
            <v>63814600</v>
          </cell>
          <cell r="K2249">
            <v>63814600</v>
          </cell>
        </row>
        <row r="2250">
          <cell r="G2250" t="str">
            <v>MPS SUC2823</v>
          </cell>
          <cell r="H2250">
            <v>21535855</v>
          </cell>
          <cell r="K2250">
            <v>21535855</v>
          </cell>
        </row>
        <row r="2251">
          <cell r="G2251" t="str">
            <v>MPS SUC2998</v>
          </cell>
          <cell r="H2251">
            <v>66029000</v>
          </cell>
          <cell r="K2251">
            <v>66029000</v>
          </cell>
        </row>
        <row r="2252">
          <cell r="G2252" t="str">
            <v>MPS SUC31</v>
          </cell>
          <cell r="H2252">
            <v>81506049</v>
          </cell>
          <cell r="K2252">
            <v>81506049</v>
          </cell>
        </row>
        <row r="2253">
          <cell r="G2253" t="str">
            <v>MPS SUC3347</v>
          </cell>
          <cell r="H2253">
            <v>168189750</v>
          </cell>
          <cell r="K2253">
            <v>168189750</v>
          </cell>
        </row>
        <row r="2254">
          <cell r="G2254" t="str">
            <v>MPS SUC3491</v>
          </cell>
          <cell r="H2254">
            <v>79768250</v>
          </cell>
          <cell r="K2254">
            <v>79768250</v>
          </cell>
        </row>
        <row r="2255">
          <cell r="G2255" t="str">
            <v>MPS SUC3541</v>
          </cell>
          <cell r="H2255">
            <v>94349080</v>
          </cell>
          <cell r="K2255">
            <v>94349080</v>
          </cell>
        </row>
        <row r="2256">
          <cell r="G2256" t="str">
            <v>MPS SUC356</v>
          </cell>
          <cell r="H2256">
            <v>76307962</v>
          </cell>
          <cell r="K2256">
            <v>76307962</v>
          </cell>
        </row>
        <row r="2257">
          <cell r="G2257" t="str">
            <v>MPS SUC3572</v>
          </cell>
          <cell r="H2257">
            <v>81636250</v>
          </cell>
          <cell r="K2257">
            <v>81636250</v>
          </cell>
        </row>
        <row r="2258">
          <cell r="G2258" t="str">
            <v>MPS SUC37</v>
          </cell>
          <cell r="H2258">
            <v>169519721</v>
          </cell>
          <cell r="K2258">
            <v>169519721</v>
          </cell>
        </row>
        <row r="2259">
          <cell r="G2259" t="str">
            <v>MPS SUC407</v>
          </cell>
          <cell r="H2259">
            <v>54158096</v>
          </cell>
          <cell r="K2259">
            <v>54158096</v>
          </cell>
        </row>
        <row r="2260">
          <cell r="G2260" t="str">
            <v>MPS SUC41</v>
          </cell>
          <cell r="H2260">
            <v>38489565</v>
          </cell>
          <cell r="K2260">
            <v>38489565</v>
          </cell>
        </row>
        <row r="2261">
          <cell r="G2261" t="str">
            <v>MPS SUC42</v>
          </cell>
          <cell r="H2261">
            <v>79979750</v>
          </cell>
          <cell r="K2261">
            <v>79979750</v>
          </cell>
        </row>
        <row r="2262">
          <cell r="G2262" t="str">
            <v>MPS SUC44</v>
          </cell>
          <cell r="H2262">
            <v>63621502</v>
          </cell>
          <cell r="K2262">
            <v>63621502</v>
          </cell>
        </row>
        <row r="2263">
          <cell r="G2263" t="str">
            <v>SAL FAC 0224652</v>
          </cell>
          <cell r="H2263">
            <v>-22665974</v>
          </cell>
          <cell r="I2263">
            <v>22665974</v>
          </cell>
          <cell r="K2263">
            <v>0</v>
          </cell>
        </row>
        <row r="2264">
          <cell r="G2264" t="str">
            <v>SAL FAC 0225512</v>
          </cell>
          <cell r="H2264">
            <v>5749779</v>
          </cell>
          <cell r="I2264">
            <v>-5749779</v>
          </cell>
          <cell r="K2264">
            <v>0</v>
          </cell>
        </row>
        <row r="2265">
          <cell r="G2265" t="str">
            <v>SAL FAC 0225863</v>
          </cell>
          <cell r="I2265">
            <v>0</v>
          </cell>
          <cell r="K2265">
            <v>0</v>
          </cell>
        </row>
        <row r="2266">
          <cell r="G2266" t="str">
            <v>SAL FAC 024220</v>
          </cell>
          <cell r="H2266">
            <v>14261549</v>
          </cell>
          <cell r="J2266">
            <v>-14261549</v>
          </cell>
          <cell r="K2266">
            <v>0</v>
          </cell>
        </row>
        <row r="2267">
          <cell r="G2267" t="str">
            <v>SAL FAC 24208</v>
          </cell>
          <cell r="H2267">
            <v>-46040055</v>
          </cell>
          <cell r="J2267">
            <v>46040055</v>
          </cell>
          <cell r="K2267">
            <v>0</v>
          </cell>
        </row>
        <row r="2268">
          <cell r="G2268" t="str">
            <v>SAL FAC024207</v>
          </cell>
          <cell r="H2268">
            <v>-35121750</v>
          </cell>
          <cell r="I2268">
            <v>35121750</v>
          </cell>
          <cell r="K2268">
            <v>0</v>
          </cell>
        </row>
        <row r="2269">
          <cell r="G2269" t="str">
            <v>SAL FACT 0224752</v>
          </cell>
          <cell r="H2269">
            <v>30121979</v>
          </cell>
          <cell r="J2269">
            <v>-30121979</v>
          </cell>
          <cell r="K2269">
            <v>0</v>
          </cell>
        </row>
        <row r="2270">
          <cell r="G2270" t="str">
            <v>SAL FACT0225616</v>
          </cell>
          <cell r="H2270">
            <v>0</v>
          </cell>
          <cell r="K2270">
            <v>0</v>
          </cell>
        </row>
        <row r="2271">
          <cell r="G2271" t="str">
            <v>SALD FAC 023001</v>
          </cell>
          <cell r="J2271">
            <v>0</v>
          </cell>
          <cell r="K2271">
            <v>0</v>
          </cell>
        </row>
        <row r="2272">
          <cell r="G2272" t="str">
            <v>SALD FACT0225996</v>
          </cell>
          <cell r="H2272">
            <v>22639594</v>
          </cell>
          <cell r="I2272">
            <v>-22639594</v>
          </cell>
          <cell r="K2272">
            <v>0</v>
          </cell>
        </row>
        <row r="2273">
          <cell r="G2273" t="str">
            <v>SALD PAG DIC2020</v>
          </cell>
          <cell r="H2273">
            <v>-7008549</v>
          </cell>
          <cell r="I2273">
            <v>7008549</v>
          </cell>
          <cell r="K2273">
            <v>0</v>
          </cell>
        </row>
        <row r="2274">
          <cell r="G2274" t="str">
            <v>SUC 119</v>
          </cell>
          <cell r="I2274">
            <v>54158096</v>
          </cell>
          <cell r="K2274">
            <v>54158096</v>
          </cell>
        </row>
        <row r="2275">
          <cell r="G2275" t="str">
            <v>(en blanco)</v>
          </cell>
          <cell r="J2275">
            <v>0</v>
          </cell>
          <cell r="K2275">
            <v>0</v>
          </cell>
        </row>
        <row r="2276">
          <cell r="G2276" t="str">
            <v>Total general</v>
          </cell>
          <cell r="H2276">
            <v>-2294333945</v>
          </cell>
          <cell r="I2276">
            <v>2351684418</v>
          </cell>
          <cell r="J2276">
            <v>-57350473</v>
          </cell>
          <cell r="K22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F6A50-E3FB-4564-BA39-68F1D13C243C}">
  <sheetPr>
    <tabColor rgb="FFFF0000"/>
  </sheetPr>
  <dimension ref="A1:AK339"/>
  <sheetViews>
    <sheetView showGridLines="0" tabSelected="1" topLeftCell="A8" zoomScale="103" zoomScaleNormal="103" workbookViewId="0">
      <selection activeCell="AG337" sqref="AG8:AG337"/>
    </sheetView>
  </sheetViews>
  <sheetFormatPr defaultColWidth="11.42578125" defaultRowHeight="15"/>
  <cols>
    <col min="1" max="1" width="19.7109375" style="2" customWidth="1"/>
    <col min="2" max="2" width="38.7109375" style="2" customWidth="1"/>
    <col min="3" max="3" width="13.5703125" style="2" bestFit="1" customWidth="1"/>
    <col min="4" max="4" width="11.42578125" style="2"/>
    <col min="5" max="6" width="14.85546875" style="2" bestFit="1" customWidth="1"/>
    <col min="7" max="7" width="14.140625" style="2" bestFit="1" customWidth="1"/>
    <col min="8" max="8" width="12.28515625" style="2" customWidth="1"/>
    <col min="9" max="9" width="11.5703125" style="2" bestFit="1" customWidth="1"/>
    <col min="10" max="13" width="14.140625" style="2" customWidth="1"/>
    <col min="14" max="14" width="19.140625" style="2" bestFit="1" customWidth="1"/>
    <col min="15" max="15" width="16" style="3" bestFit="1" customWidth="1"/>
    <col min="16" max="16" width="11.42578125" style="2"/>
    <col min="17" max="17" width="13.42578125" style="2" bestFit="1" customWidth="1"/>
    <col min="18" max="18" width="11.7109375" style="2" bestFit="1" customWidth="1"/>
    <col min="19" max="19" width="12.42578125" style="2" customWidth="1"/>
    <col min="20" max="20" width="17.140625" style="2" bestFit="1" customWidth="1"/>
    <col min="21" max="21" width="16.140625" style="2" bestFit="1" customWidth="1"/>
    <col min="22" max="22" width="21.140625" style="2" bestFit="1" customWidth="1"/>
    <col min="23" max="23" width="12" style="2" customWidth="1"/>
    <col min="24" max="24" width="12.85546875" style="2" customWidth="1"/>
    <col min="25" max="26" width="11.7109375" style="2" bestFit="1" customWidth="1"/>
    <col min="27" max="27" width="15" style="2" bestFit="1" customWidth="1"/>
    <col min="28" max="28" width="16" style="2" bestFit="1" customWidth="1"/>
    <col min="29" max="29" width="18.5703125" style="2" bestFit="1" customWidth="1"/>
    <col min="30" max="30" width="16.85546875" style="2" bestFit="1" customWidth="1"/>
    <col min="31" max="32" width="11.7109375" style="2" bestFit="1" customWidth="1"/>
    <col min="33" max="33" width="14.42578125" style="2" bestFit="1" customWidth="1"/>
    <col min="34" max="34" width="19" style="2" customWidth="1"/>
    <col min="35" max="35" width="30.85546875" style="2" bestFit="1" customWidth="1"/>
    <col min="36" max="36" width="13.42578125" bestFit="1" customWidth="1"/>
    <col min="37" max="37" width="12" bestFit="1" customWidth="1"/>
    <col min="38" max="16384" width="11.42578125" style="2"/>
  </cols>
  <sheetData>
    <row r="1" spans="1:35">
      <c r="A1" s="1" t="s">
        <v>0</v>
      </c>
    </row>
    <row r="2" spans="1:35">
      <c r="A2" s="1" t="s">
        <v>1</v>
      </c>
      <c r="B2" s="1" t="s">
        <v>2</v>
      </c>
    </row>
    <row r="3" spans="1:35">
      <c r="A3" s="1" t="s">
        <v>3</v>
      </c>
      <c r="B3" s="1" t="s">
        <v>4</v>
      </c>
      <c r="C3" s="1" t="s">
        <v>5</v>
      </c>
    </row>
    <row r="4" spans="1:35">
      <c r="A4" s="1" t="s">
        <v>6</v>
      </c>
      <c r="B4" s="1"/>
    </row>
    <row r="5" spans="1:35">
      <c r="A5" s="1" t="s">
        <v>7</v>
      </c>
      <c r="B5" s="4"/>
    </row>
    <row r="6" spans="1:35" ht="15.75" thickBot="1"/>
    <row r="7" spans="1:35" ht="15.75" thickBot="1">
      <c r="A7" s="32" t="s">
        <v>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  <c r="P7" s="35" t="s">
        <v>9</v>
      </c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7"/>
    </row>
    <row r="8" spans="1:35" ht="63.75">
      <c r="A8" s="5" t="s">
        <v>10</v>
      </c>
      <c r="B8" s="6" t="s">
        <v>11</v>
      </c>
      <c r="C8" s="5" t="s">
        <v>12</v>
      </c>
      <c r="D8" s="5" t="s">
        <v>13</v>
      </c>
      <c r="E8" s="7" t="s">
        <v>14</v>
      </c>
      <c r="F8" s="6" t="s">
        <v>15</v>
      </c>
      <c r="G8" s="8" t="s">
        <v>16</v>
      </c>
      <c r="H8" s="6" t="s">
        <v>17</v>
      </c>
      <c r="I8" s="6" t="s">
        <v>18</v>
      </c>
      <c r="J8" s="6" t="s">
        <v>19</v>
      </c>
      <c r="K8" s="6" t="s">
        <v>20</v>
      </c>
      <c r="L8" s="6" t="s">
        <v>21</v>
      </c>
      <c r="M8" s="6" t="s">
        <v>22</v>
      </c>
      <c r="N8" s="8" t="s">
        <v>23</v>
      </c>
      <c r="O8" s="9" t="s">
        <v>24</v>
      </c>
      <c r="P8" s="10" t="s">
        <v>25</v>
      </c>
      <c r="Q8" s="11" t="s">
        <v>26</v>
      </c>
      <c r="R8" s="11" t="s">
        <v>27</v>
      </c>
      <c r="S8" s="11" t="s">
        <v>28</v>
      </c>
      <c r="T8" s="12" t="s">
        <v>29</v>
      </c>
      <c r="U8" s="11" t="s">
        <v>30</v>
      </c>
      <c r="V8" s="12" t="s">
        <v>31</v>
      </c>
      <c r="W8" s="12" t="s">
        <v>32</v>
      </c>
      <c r="X8" s="12" t="s">
        <v>33</v>
      </c>
      <c r="Y8" s="11" t="s">
        <v>34</v>
      </c>
      <c r="Z8" s="12" t="s">
        <v>35</v>
      </c>
      <c r="AA8" s="12" t="s">
        <v>36</v>
      </c>
      <c r="AB8" s="12" t="s">
        <v>37</v>
      </c>
      <c r="AC8" s="12" t="s">
        <v>38</v>
      </c>
      <c r="AD8" s="12" t="s">
        <v>39</v>
      </c>
      <c r="AE8" s="12" t="s">
        <v>40</v>
      </c>
      <c r="AF8" s="12" t="s">
        <v>41</v>
      </c>
      <c r="AG8" s="12" t="s">
        <v>42</v>
      </c>
      <c r="AH8" s="13" t="s">
        <v>43</v>
      </c>
      <c r="AI8" s="14" t="s">
        <v>44</v>
      </c>
    </row>
    <row r="9" spans="1:35">
      <c r="A9" s="15">
        <v>1</v>
      </c>
      <c r="B9" s="16" t="s">
        <v>45</v>
      </c>
      <c r="C9" s="17"/>
      <c r="D9" s="18">
        <v>226566</v>
      </c>
      <c r="E9" s="19"/>
      <c r="F9" s="19"/>
      <c r="G9" s="20">
        <v>900000</v>
      </c>
      <c r="H9" s="21">
        <v>0</v>
      </c>
      <c r="I9" s="22">
        <v>0</v>
      </c>
      <c r="J9" s="21">
        <v>0</v>
      </c>
      <c r="K9" s="21">
        <v>0</v>
      </c>
      <c r="L9" s="21">
        <v>0</v>
      </c>
      <c r="M9" s="23">
        <v>0</v>
      </c>
      <c r="N9" s="22">
        <f>+SUM(J9+K9)</f>
        <v>0</v>
      </c>
      <c r="O9" s="20">
        <f>G9-H9-I9-N9</f>
        <v>900000</v>
      </c>
      <c r="P9" s="18">
        <v>226566</v>
      </c>
      <c r="Q9" s="20">
        <v>900000</v>
      </c>
      <c r="R9" s="24">
        <v>0</v>
      </c>
      <c r="S9" s="22">
        <v>0</v>
      </c>
      <c r="T9" s="22">
        <v>0</v>
      </c>
      <c r="U9" s="25">
        <v>0</v>
      </c>
      <c r="V9" s="22">
        <v>0</v>
      </c>
      <c r="W9" s="22">
        <v>0</v>
      </c>
      <c r="X9" s="20">
        <v>0</v>
      </c>
      <c r="Y9" s="22">
        <v>0</v>
      </c>
      <c r="Z9" s="22">
        <v>0</v>
      </c>
      <c r="AA9" s="20">
        <v>0</v>
      </c>
      <c r="AB9" s="22">
        <v>0</v>
      </c>
      <c r="AC9" s="20">
        <v>0</v>
      </c>
      <c r="AD9" s="20">
        <v>0</v>
      </c>
      <c r="AE9" s="20">
        <v>0</v>
      </c>
      <c r="AF9" s="22"/>
      <c r="AG9" s="24">
        <f>G9-H9-I9-N9-R9-S9-U9-AA9-AC9</f>
        <v>900000</v>
      </c>
      <c r="AH9" s="26"/>
      <c r="AI9" s="16" t="s">
        <v>45</v>
      </c>
    </row>
    <row r="10" spans="1:35">
      <c r="A10" s="15">
        <v>2</v>
      </c>
      <c r="B10" s="16" t="s">
        <v>45</v>
      </c>
      <c r="C10" s="17"/>
      <c r="D10" s="18">
        <v>225219</v>
      </c>
      <c r="E10" s="19"/>
      <c r="F10" s="19"/>
      <c r="G10" s="20">
        <v>19426547</v>
      </c>
      <c r="H10" s="21">
        <v>0</v>
      </c>
      <c r="I10" s="22">
        <v>0</v>
      </c>
      <c r="J10" s="21">
        <f>-VLOOKUP(D10,'[3]ARMAR AFF10'!$G:$K,2,0)</f>
        <v>19162822</v>
      </c>
      <c r="K10" s="21">
        <f>-VLOOKUP(D10,'[3]ARMAR AFF10'!$G:$K,3,0)</f>
        <v>0</v>
      </c>
      <c r="L10" s="23"/>
      <c r="M10" s="23">
        <v>0</v>
      </c>
      <c r="N10" s="22">
        <f t="shared" ref="N10:N73" si="0">+SUM(J10+K10)</f>
        <v>19162822</v>
      </c>
      <c r="O10" s="20">
        <f t="shared" ref="O10:O73" si="1">G10-H10-I10-N10</f>
        <v>263725</v>
      </c>
      <c r="P10" s="18">
        <v>225219</v>
      </c>
      <c r="Q10" s="24">
        <v>0</v>
      </c>
      <c r="R10" s="22">
        <v>0</v>
      </c>
      <c r="S10" s="22">
        <v>0</v>
      </c>
      <c r="T10" s="25">
        <v>0</v>
      </c>
      <c r="U10" s="22">
        <v>0</v>
      </c>
      <c r="V10" s="22">
        <v>0</v>
      </c>
      <c r="W10" s="20">
        <v>0</v>
      </c>
      <c r="X10" s="22">
        <v>0</v>
      </c>
      <c r="Y10" s="22">
        <v>0</v>
      </c>
      <c r="Z10" s="20">
        <v>0</v>
      </c>
      <c r="AA10" s="22">
        <v>0</v>
      </c>
      <c r="AB10" s="22">
        <v>0</v>
      </c>
      <c r="AC10" s="20">
        <v>263725</v>
      </c>
      <c r="AD10" s="20">
        <v>0</v>
      </c>
      <c r="AE10" s="22">
        <v>0</v>
      </c>
      <c r="AF10" s="24"/>
      <c r="AG10" s="24">
        <f t="shared" ref="AG10:AG73" si="2">G10-H10-I10-N10-R10-S10-U10-AA10-AC10</f>
        <v>0</v>
      </c>
      <c r="AH10" s="26"/>
      <c r="AI10" s="16" t="s">
        <v>46</v>
      </c>
    </row>
    <row r="11" spans="1:35">
      <c r="A11" s="15">
        <v>3</v>
      </c>
      <c r="B11" s="16" t="s">
        <v>45</v>
      </c>
      <c r="C11" s="17"/>
      <c r="D11" s="18" t="s">
        <v>47</v>
      </c>
      <c r="E11" s="19"/>
      <c r="F11" s="19"/>
      <c r="G11" s="20">
        <v>31773000</v>
      </c>
      <c r="H11" s="21">
        <v>0</v>
      </c>
      <c r="I11" s="22">
        <v>0</v>
      </c>
      <c r="J11" s="21">
        <f>-VLOOKUP(D11,'[3]ARMAR AFF10'!$G:$K,2,0)</f>
        <v>31016500</v>
      </c>
      <c r="K11" s="21">
        <f>-VLOOKUP(D11,'[3]ARMAR AFF10'!$G:$K,3,0)</f>
        <v>0</v>
      </c>
      <c r="L11" s="23"/>
      <c r="M11" s="23">
        <v>0</v>
      </c>
      <c r="N11" s="22">
        <f t="shared" si="0"/>
        <v>31016500</v>
      </c>
      <c r="O11" s="20">
        <f t="shared" si="1"/>
        <v>756500</v>
      </c>
      <c r="P11" s="18" t="s">
        <v>47</v>
      </c>
      <c r="Q11" s="24">
        <v>0</v>
      </c>
      <c r="R11" s="22">
        <v>0</v>
      </c>
      <c r="S11" s="22">
        <v>0</v>
      </c>
      <c r="T11" s="25">
        <v>0</v>
      </c>
      <c r="U11" s="22">
        <v>0</v>
      </c>
      <c r="V11" s="22">
        <v>0</v>
      </c>
      <c r="W11" s="20">
        <v>0</v>
      </c>
      <c r="X11" s="22">
        <v>0</v>
      </c>
      <c r="Y11" s="22">
        <v>0</v>
      </c>
      <c r="Z11" s="20">
        <v>0</v>
      </c>
      <c r="AA11" s="22">
        <v>0</v>
      </c>
      <c r="AB11" s="22">
        <v>0</v>
      </c>
      <c r="AC11" s="20">
        <v>756500</v>
      </c>
      <c r="AD11" s="20">
        <v>0</v>
      </c>
      <c r="AE11" s="22">
        <v>0</v>
      </c>
      <c r="AF11" s="24"/>
      <c r="AG11" s="24">
        <f t="shared" si="2"/>
        <v>0</v>
      </c>
      <c r="AH11" s="26"/>
      <c r="AI11" s="16" t="s">
        <v>46</v>
      </c>
    </row>
    <row r="12" spans="1:35">
      <c r="A12" s="15">
        <v>4</v>
      </c>
      <c r="B12" s="16" t="s">
        <v>45</v>
      </c>
      <c r="C12" s="17"/>
      <c r="D12" s="18">
        <v>225745</v>
      </c>
      <c r="E12" s="19"/>
      <c r="F12" s="19"/>
      <c r="G12" s="20">
        <v>49172500</v>
      </c>
      <c r="H12" s="21">
        <v>0</v>
      </c>
      <c r="I12" s="22">
        <v>0</v>
      </c>
      <c r="J12" s="21">
        <f>-VLOOKUP(D12,'[3]ARMAR AFF10'!$G:$K,2,0)</f>
        <v>47281250</v>
      </c>
      <c r="K12" s="21">
        <f>-VLOOKUP(D12,'[3]ARMAR AFF10'!$G:$K,3,0)</f>
        <v>0</v>
      </c>
      <c r="L12" s="23"/>
      <c r="M12" s="23">
        <v>0</v>
      </c>
      <c r="N12" s="22">
        <f t="shared" si="0"/>
        <v>47281250</v>
      </c>
      <c r="O12" s="20">
        <f t="shared" si="1"/>
        <v>1891250</v>
      </c>
      <c r="P12" s="18">
        <v>225745</v>
      </c>
      <c r="Q12" s="24">
        <v>0</v>
      </c>
      <c r="R12" s="22">
        <v>0</v>
      </c>
      <c r="S12" s="22">
        <v>0</v>
      </c>
      <c r="T12" s="25">
        <v>0</v>
      </c>
      <c r="U12" s="22">
        <v>0</v>
      </c>
      <c r="V12" s="22">
        <v>0</v>
      </c>
      <c r="W12" s="20">
        <v>0</v>
      </c>
      <c r="X12" s="22">
        <v>0</v>
      </c>
      <c r="Y12" s="22">
        <v>0</v>
      </c>
      <c r="Z12" s="20">
        <v>0</v>
      </c>
      <c r="AA12" s="22">
        <v>0</v>
      </c>
      <c r="AB12" s="22">
        <v>0</v>
      </c>
      <c r="AC12" s="20">
        <v>1891250</v>
      </c>
      <c r="AD12" s="20">
        <v>0</v>
      </c>
      <c r="AE12" s="22">
        <v>0</v>
      </c>
      <c r="AF12" s="24"/>
      <c r="AG12" s="24">
        <f t="shared" si="2"/>
        <v>0</v>
      </c>
      <c r="AH12" s="26"/>
      <c r="AI12" s="16" t="s">
        <v>48</v>
      </c>
    </row>
    <row r="13" spans="1:35">
      <c r="A13" s="15">
        <v>5</v>
      </c>
      <c r="B13" s="16" t="s">
        <v>45</v>
      </c>
      <c r="C13" s="17"/>
      <c r="D13" s="18">
        <v>226017</v>
      </c>
      <c r="E13" s="19"/>
      <c r="F13" s="19"/>
      <c r="G13" s="20">
        <v>16812000</v>
      </c>
      <c r="H13" s="21">
        <v>0</v>
      </c>
      <c r="I13" s="22">
        <v>0</v>
      </c>
      <c r="J13" s="21">
        <f>-VLOOKUP(D13,'[3]ARMAR AFF10'!$G:$K,2,0)</f>
        <v>15878000</v>
      </c>
      <c r="K13" s="21">
        <f>-VLOOKUP(D13,'[3]ARMAR AFF10'!$G:$K,3,0)</f>
        <v>0</v>
      </c>
      <c r="L13" s="23"/>
      <c r="M13" s="23">
        <v>0</v>
      </c>
      <c r="N13" s="22">
        <f t="shared" si="0"/>
        <v>15878000</v>
      </c>
      <c r="O13" s="20">
        <f t="shared" si="1"/>
        <v>934000</v>
      </c>
      <c r="P13" s="18">
        <v>226017</v>
      </c>
      <c r="Q13" s="24">
        <v>0</v>
      </c>
      <c r="R13" s="22">
        <v>0</v>
      </c>
      <c r="S13" s="22">
        <v>0</v>
      </c>
      <c r="T13" s="25">
        <v>0</v>
      </c>
      <c r="U13" s="22">
        <v>0</v>
      </c>
      <c r="V13" s="22">
        <v>0</v>
      </c>
      <c r="W13" s="20">
        <v>0</v>
      </c>
      <c r="X13" s="22">
        <v>0</v>
      </c>
      <c r="Y13" s="22">
        <v>0</v>
      </c>
      <c r="Z13" s="20">
        <v>0</v>
      </c>
      <c r="AA13" s="22">
        <v>0</v>
      </c>
      <c r="AB13" s="22">
        <v>0</v>
      </c>
      <c r="AC13" s="20">
        <v>934000</v>
      </c>
      <c r="AD13" s="20">
        <v>0</v>
      </c>
      <c r="AE13" s="22">
        <v>0</v>
      </c>
      <c r="AF13" s="24"/>
      <c r="AG13" s="24">
        <f t="shared" si="2"/>
        <v>0</v>
      </c>
      <c r="AH13" s="26"/>
      <c r="AI13" s="16" t="s">
        <v>48</v>
      </c>
    </row>
    <row r="14" spans="1:35">
      <c r="A14" s="15">
        <v>6</v>
      </c>
      <c r="B14" s="16" t="s">
        <v>45</v>
      </c>
      <c r="C14" s="17"/>
      <c r="D14" s="18" t="s">
        <v>49</v>
      </c>
      <c r="E14" s="19"/>
      <c r="F14" s="19"/>
      <c r="G14" s="20">
        <v>29503500</v>
      </c>
      <c r="H14" s="21">
        <v>0</v>
      </c>
      <c r="I14" s="22">
        <v>0</v>
      </c>
      <c r="J14" s="21">
        <v>0</v>
      </c>
      <c r="K14" s="21">
        <v>0</v>
      </c>
      <c r="L14" s="23"/>
      <c r="M14" s="23">
        <v>0</v>
      </c>
      <c r="N14" s="22">
        <f t="shared" si="0"/>
        <v>0</v>
      </c>
      <c r="O14" s="20">
        <f t="shared" si="1"/>
        <v>29503500</v>
      </c>
      <c r="P14" s="18" t="s">
        <v>49</v>
      </c>
      <c r="Q14" s="24">
        <v>0</v>
      </c>
      <c r="R14" s="22">
        <v>0</v>
      </c>
      <c r="S14" s="22">
        <v>0</v>
      </c>
      <c r="T14" s="25">
        <v>0</v>
      </c>
      <c r="U14" s="22">
        <v>0</v>
      </c>
      <c r="V14" s="22">
        <v>0</v>
      </c>
      <c r="W14" s="20">
        <v>0</v>
      </c>
      <c r="X14" s="22">
        <v>0</v>
      </c>
      <c r="Y14" s="22">
        <v>0</v>
      </c>
      <c r="Z14" s="20">
        <v>0</v>
      </c>
      <c r="AA14" s="22">
        <v>0</v>
      </c>
      <c r="AB14" s="22">
        <v>0</v>
      </c>
      <c r="AC14" s="20">
        <v>2269500</v>
      </c>
      <c r="AD14" s="20">
        <v>0</v>
      </c>
      <c r="AE14" s="22">
        <v>0</v>
      </c>
      <c r="AF14" s="24"/>
      <c r="AG14" s="24">
        <f t="shared" si="2"/>
        <v>27234000</v>
      </c>
      <c r="AH14" s="26"/>
      <c r="AI14" s="16" t="s">
        <v>50</v>
      </c>
    </row>
    <row r="15" spans="1:35">
      <c r="A15" s="15">
        <v>7</v>
      </c>
      <c r="B15" s="16" t="s">
        <v>45</v>
      </c>
      <c r="C15" s="17"/>
      <c r="D15" s="18" t="s">
        <v>51</v>
      </c>
      <c r="E15" s="19"/>
      <c r="F15" s="19"/>
      <c r="G15" s="20">
        <v>2185443</v>
      </c>
      <c r="H15" s="21">
        <v>0</v>
      </c>
      <c r="I15" s="22">
        <v>0</v>
      </c>
      <c r="J15" s="21">
        <v>0</v>
      </c>
      <c r="K15" s="21">
        <v>0</v>
      </c>
      <c r="L15" s="23">
        <v>0</v>
      </c>
      <c r="M15" s="23">
        <v>0</v>
      </c>
      <c r="N15" s="22">
        <f t="shared" si="0"/>
        <v>0</v>
      </c>
      <c r="O15" s="20">
        <f t="shared" si="1"/>
        <v>2185443</v>
      </c>
      <c r="P15" s="18" t="s">
        <v>51</v>
      </c>
      <c r="Q15" s="24">
        <v>0</v>
      </c>
      <c r="R15" s="22">
        <v>0</v>
      </c>
      <c r="S15" s="22">
        <v>0</v>
      </c>
      <c r="T15" s="25">
        <v>0</v>
      </c>
      <c r="U15" s="22">
        <v>0</v>
      </c>
      <c r="V15" s="22">
        <v>0</v>
      </c>
      <c r="W15" s="20">
        <v>0</v>
      </c>
      <c r="X15" s="22">
        <v>0</v>
      </c>
      <c r="Y15" s="22">
        <v>0</v>
      </c>
      <c r="Z15" s="20">
        <v>0</v>
      </c>
      <c r="AA15" s="22">
        <v>0</v>
      </c>
      <c r="AB15" s="22">
        <v>0</v>
      </c>
      <c r="AC15" s="20">
        <v>0</v>
      </c>
      <c r="AD15" s="20">
        <v>0</v>
      </c>
      <c r="AE15" s="22">
        <v>0</v>
      </c>
      <c r="AF15" s="24"/>
      <c r="AG15" s="24">
        <f t="shared" si="2"/>
        <v>2185443</v>
      </c>
      <c r="AH15" s="26"/>
      <c r="AI15" s="16" t="s">
        <v>45</v>
      </c>
    </row>
    <row r="16" spans="1:35">
      <c r="A16" s="15">
        <v>8</v>
      </c>
      <c r="B16" s="16" t="s">
        <v>45</v>
      </c>
      <c r="C16" s="17"/>
      <c r="D16" s="18">
        <v>226361</v>
      </c>
      <c r="E16" s="19"/>
      <c r="F16" s="19"/>
      <c r="G16" s="20">
        <v>263403</v>
      </c>
      <c r="H16" s="21">
        <v>0</v>
      </c>
      <c r="I16" s="22">
        <v>0</v>
      </c>
      <c r="J16" s="21">
        <f>-VLOOKUP(D16,'[3]ARMAR AFF10'!$G:$K,2,0)</f>
        <v>211045</v>
      </c>
      <c r="K16" s="21">
        <f>-VLOOKUP(D16,'[3]ARMAR AFF10'!$G:$K,3,0)</f>
        <v>0</v>
      </c>
      <c r="L16" s="23">
        <v>0</v>
      </c>
      <c r="M16" s="23">
        <v>0</v>
      </c>
      <c r="N16" s="22">
        <f t="shared" si="0"/>
        <v>211045</v>
      </c>
      <c r="O16" s="20">
        <f t="shared" si="1"/>
        <v>52358</v>
      </c>
      <c r="P16" s="18">
        <v>226361</v>
      </c>
      <c r="Q16" s="24">
        <v>0</v>
      </c>
      <c r="R16" s="22">
        <v>0</v>
      </c>
      <c r="S16" s="22">
        <v>0</v>
      </c>
      <c r="T16" s="25">
        <v>0</v>
      </c>
      <c r="U16" s="22">
        <v>0</v>
      </c>
      <c r="V16" s="22">
        <v>0</v>
      </c>
      <c r="W16" s="20">
        <v>0</v>
      </c>
      <c r="X16" s="22">
        <v>0</v>
      </c>
      <c r="Y16" s="22">
        <v>0</v>
      </c>
      <c r="Z16" s="20">
        <v>0</v>
      </c>
      <c r="AA16" s="22"/>
      <c r="AB16" s="22">
        <v>0</v>
      </c>
      <c r="AC16" s="20">
        <v>52358</v>
      </c>
      <c r="AD16" s="20">
        <v>0</v>
      </c>
      <c r="AE16" s="22">
        <v>0</v>
      </c>
      <c r="AF16" s="24"/>
      <c r="AG16" s="24">
        <f t="shared" si="2"/>
        <v>0</v>
      </c>
      <c r="AH16" s="26"/>
      <c r="AI16" s="16" t="s">
        <v>46</v>
      </c>
    </row>
    <row r="17" spans="1:35">
      <c r="A17" s="15">
        <v>9</v>
      </c>
      <c r="B17" s="16" t="s">
        <v>45</v>
      </c>
      <c r="C17" s="17"/>
      <c r="D17" s="18">
        <v>226362</v>
      </c>
      <c r="E17" s="19"/>
      <c r="F17" s="19"/>
      <c r="G17" s="20">
        <v>53041000</v>
      </c>
      <c r="H17" s="21">
        <v>0</v>
      </c>
      <c r="I17" s="22">
        <v>0</v>
      </c>
      <c r="J17" s="21">
        <f>-VLOOKUP(D17,'[3]ARMAR AFF10'!$G:$K,2,0)</f>
        <v>52979000</v>
      </c>
      <c r="K17" s="21">
        <f>-VLOOKUP(D17,'[3]ARMAR AFF10'!$G:$K,3,0)</f>
        <v>0</v>
      </c>
      <c r="L17" s="23">
        <v>0</v>
      </c>
      <c r="M17" s="23">
        <v>0</v>
      </c>
      <c r="N17" s="22">
        <f t="shared" si="0"/>
        <v>52979000</v>
      </c>
      <c r="O17" s="20">
        <f t="shared" si="1"/>
        <v>62000</v>
      </c>
      <c r="P17" s="18">
        <v>226362</v>
      </c>
      <c r="Q17" s="24">
        <v>0</v>
      </c>
      <c r="R17" s="22">
        <v>0</v>
      </c>
      <c r="S17" s="22">
        <v>0</v>
      </c>
      <c r="T17" s="25">
        <v>0</v>
      </c>
      <c r="U17" s="22">
        <v>0</v>
      </c>
      <c r="V17" s="22">
        <v>0</v>
      </c>
      <c r="W17" s="20">
        <v>0</v>
      </c>
      <c r="X17" s="22">
        <v>0</v>
      </c>
      <c r="Y17" s="22">
        <v>0</v>
      </c>
      <c r="Z17" s="20">
        <v>0</v>
      </c>
      <c r="AA17" s="22">
        <v>0</v>
      </c>
      <c r="AB17" s="22">
        <v>0</v>
      </c>
      <c r="AC17" s="20">
        <v>62000</v>
      </c>
      <c r="AD17" s="20">
        <v>0</v>
      </c>
      <c r="AE17" s="22">
        <v>0</v>
      </c>
      <c r="AF17" s="24"/>
      <c r="AG17" s="24">
        <f t="shared" si="2"/>
        <v>0</v>
      </c>
      <c r="AH17" s="26"/>
      <c r="AI17" s="16" t="s">
        <v>46</v>
      </c>
    </row>
    <row r="18" spans="1:35">
      <c r="A18" s="15">
        <v>10</v>
      </c>
      <c r="B18" s="16" t="s">
        <v>45</v>
      </c>
      <c r="C18" s="17"/>
      <c r="D18" s="18">
        <v>226359</v>
      </c>
      <c r="E18" s="19"/>
      <c r="F18" s="19"/>
      <c r="G18" s="20">
        <v>23453970</v>
      </c>
      <c r="H18" s="21">
        <v>0</v>
      </c>
      <c r="I18" s="22">
        <v>0</v>
      </c>
      <c r="J18" s="21">
        <f>-VLOOKUP(D18,'[3]ARMAR AFF10'!$G:$K,2,0)</f>
        <v>23415457</v>
      </c>
      <c r="K18" s="21">
        <f>-VLOOKUP(D18,'[3]ARMAR AFF10'!$G:$K,3,0)</f>
        <v>0</v>
      </c>
      <c r="L18" s="23">
        <v>0</v>
      </c>
      <c r="M18" s="23">
        <v>0</v>
      </c>
      <c r="N18" s="22">
        <f t="shared" si="0"/>
        <v>23415457</v>
      </c>
      <c r="O18" s="20">
        <f t="shared" si="1"/>
        <v>38513</v>
      </c>
      <c r="P18" s="18">
        <v>226359</v>
      </c>
      <c r="Q18" s="24">
        <v>0</v>
      </c>
      <c r="R18" s="22">
        <v>0</v>
      </c>
      <c r="S18" s="22">
        <v>0</v>
      </c>
      <c r="T18" s="25">
        <v>0</v>
      </c>
      <c r="U18" s="22">
        <v>0</v>
      </c>
      <c r="V18" s="22">
        <v>0</v>
      </c>
      <c r="W18" s="20">
        <v>0</v>
      </c>
      <c r="X18" s="22">
        <v>0</v>
      </c>
      <c r="Y18" s="22">
        <v>0</v>
      </c>
      <c r="Z18" s="20">
        <v>0</v>
      </c>
      <c r="AA18" s="22">
        <v>0</v>
      </c>
      <c r="AB18" s="22">
        <v>0</v>
      </c>
      <c r="AC18" s="20">
        <v>38513</v>
      </c>
      <c r="AD18" s="20">
        <v>0</v>
      </c>
      <c r="AE18" s="22">
        <v>0</v>
      </c>
      <c r="AF18" s="24"/>
      <c r="AG18" s="24">
        <f t="shared" si="2"/>
        <v>0</v>
      </c>
      <c r="AH18" s="26"/>
      <c r="AI18" s="16" t="s">
        <v>46</v>
      </c>
    </row>
    <row r="19" spans="1:35">
      <c r="A19" s="15">
        <v>11</v>
      </c>
      <c r="B19" s="16" t="s">
        <v>45</v>
      </c>
      <c r="C19" s="17"/>
      <c r="D19" s="18">
        <v>226360</v>
      </c>
      <c r="E19" s="19"/>
      <c r="F19" s="19"/>
      <c r="G19" s="20">
        <v>29351889</v>
      </c>
      <c r="H19" s="21">
        <v>0</v>
      </c>
      <c r="I19" s="22">
        <v>0</v>
      </c>
      <c r="J19" s="21">
        <f>-VLOOKUP(D19,'[3]ARMAR AFF10'!$G:$K,2,0)</f>
        <v>29344765</v>
      </c>
      <c r="K19" s="21">
        <f>-VLOOKUP(D19,'[3]ARMAR AFF10'!$G:$K,3,0)</f>
        <v>0</v>
      </c>
      <c r="L19" s="23">
        <v>0</v>
      </c>
      <c r="M19" s="23">
        <v>0</v>
      </c>
      <c r="N19" s="22">
        <f t="shared" si="0"/>
        <v>29344765</v>
      </c>
      <c r="O19" s="20">
        <f t="shared" si="1"/>
        <v>7124</v>
      </c>
      <c r="P19" s="18">
        <v>226360</v>
      </c>
      <c r="Q19" s="24">
        <v>0</v>
      </c>
      <c r="R19" s="22">
        <v>0</v>
      </c>
      <c r="S19" s="22">
        <v>0</v>
      </c>
      <c r="T19" s="25">
        <v>0</v>
      </c>
      <c r="U19" s="22">
        <v>0</v>
      </c>
      <c r="V19" s="22">
        <v>0</v>
      </c>
      <c r="W19" s="20">
        <v>0</v>
      </c>
      <c r="X19" s="22">
        <v>0</v>
      </c>
      <c r="Y19" s="22">
        <v>0</v>
      </c>
      <c r="Z19" s="20">
        <v>0</v>
      </c>
      <c r="AA19" s="22">
        <v>0</v>
      </c>
      <c r="AB19" s="22">
        <v>0</v>
      </c>
      <c r="AC19" s="20">
        <v>7124</v>
      </c>
      <c r="AD19" s="20">
        <v>0</v>
      </c>
      <c r="AE19" s="22">
        <v>0</v>
      </c>
      <c r="AF19" s="24"/>
      <c r="AG19" s="24">
        <f t="shared" si="2"/>
        <v>0</v>
      </c>
      <c r="AH19" s="26"/>
      <c r="AI19" s="16" t="s">
        <v>46</v>
      </c>
    </row>
    <row r="20" spans="1:35">
      <c r="A20" s="15">
        <v>12</v>
      </c>
      <c r="B20" s="16" t="s">
        <v>45</v>
      </c>
      <c r="C20" s="17"/>
      <c r="D20" s="18">
        <v>226459</v>
      </c>
      <c r="E20" s="19"/>
      <c r="F20" s="19"/>
      <c r="G20" s="20">
        <v>28696598</v>
      </c>
      <c r="H20" s="21">
        <v>0</v>
      </c>
      <c r="I20" s="22">
        <v>0</v>
      </c>
      <c r="J20" s="21">
        <f>-VLOOKUP(D20,'[3]ARMAR AFF10'!$G:$K,2,0)</f>
        <v>28598496</v>
      </c>
      <c r="K20" s="21">
        <f>-VLOOKUP(D20,'[3]ARMAR AFF10'!$G:$K,3,0)</f>
        <v>0</v>
      </c>
      <c r="L20" s="23"/>
      <c r="M20" s="23">
        <v>0</v>
      </c>
      <c r="N20" s="22">
        <f t="shared" si="0"/>
        <v>28598496</v>
      </c>
      <c r="O20" s="20">
        <f t="shared" si="1"/>
        <v>98102</v>
      </c>
      <c r="P20" s="18">
        <v>226459</v>
      </c>
      <c r="Q20" s="24">
        <v>0</v>
      </c>
      <c r="R20" s="22">
        <v>0</v>
      </c>
      <c r="S20" s="22">
        <v>0</v>
      </c>
      <c r="T20" s="25">
        <v>0</v>
      </c>
      <c r="U20" s="22">
        <v>0</v>
      </c>
      <c r="V20" s="22">
        <v>0</v>
      </c>
      <c r="W20" s="20">
        <v>0</v>
      </c>
      <c r="X20" s="22">
        <v>0</v>
      </c>
      <c r="Y20" s="22">
        <v>0</v>
      </c>
      <c r="Z20" s="20">
        <v>0</v>
      </c>
      <c r="AA20" s="22">
        <v>0</v>
      </c>
      <c r="AB20" s="22">
        <v>0</v>
      </c>
      <c r="AC20" s="20">
        <v>0</v>
      </c>
      <c r="AD20" s="20">
        <v>0</v>
      </c>
      <c r="AE20" s="22">
        <v>0</v>
      </c>
      <c r="AF20" s="24"/>
      <c r="AG20" s="24">
        <f t="shared" si="2"/>
        <v>98102</v>
      </c>
      <c r="AH20" s="26"/>
      <c r="AI20" s="16" t="s">
        <v>45</v>
      </c>
    </row>
    <row r="21" spans="1:35">
      <c r="A21" s="15">
        <v>13</v>
      </c>
      <c r="B21" s="16" t="s">
        <v>45</v>
      </c>
      <c r="C21" s="17"/>
      <c r="D21" s="18">
        <v>226463</v>
      </c>
      <c r="E21" s="19"/>
      <c r="F21" s="19"/>
      <c r="G21" s="20">
        <v>41734757</v>
      </c>
      <c r="H21" s="21">
        <v>0</v>
      </c>
      <c r="I21" s="22">
        <v>0</v>
      </c>
      <c r="J21" s="21">
        <f>-VLOOKUP(D21,'[3]ARMAR AFF10'!$G:$K,2,0)</f>
        <v>41697277</v>
      </c>
      <c r="K21" s="21">
        <f>-VLOOKUP(D21,'[3]ARMAR AFF10'!$G:$K,3,0)</f>
        <v>0</v>
      </c>
      <c r="L21" s="23"/>
      <c r="M21" s="23">
        <v>0</v>
      </c>
      <c r="N21" s="22">
        <f t="shared" si="0"/>
        <v>41697277</v>
      </c>
      <c r="O21" s="20">
        <f t="shared" si="1"/>
        <v>37480</v>
      </c>
      <c r="P21" s="18">
        <v>226463</v>
      </c>
      <c r="Q21" s="24">
        <v>0</v>
      </c>
      <c r="R21" s="22">
        <v>0</v>
      </c>
      <c r="S21" s="22">
        <v>0</v>
      </c>
      <c r="T21" s="25">
        <v>0</v>
      </c>
      <c r="U21" s="22">
        <v>0</v>
      </c>
      <c r="V21" s="22">
        <v>0</v>
      </c>
      <c r="W21" s="20">
        <v>0</v>
      </c>
      <c r="X21" s="22">
        <v>0</v>
      </c>
      <c r="Y21" s="22">
        <v>0</v>
      </c>
      <c r="Z21" s="20">
        <v>0</v>
      </c>
      <c r="AA21" s="22">
        <v>0</v>
      </c>
      <c r="AB21" s="22">
        <v>0</v>
      </c>
      <c r="AC21" s="20">
        <v>20447</v>
      </c>
      <c r="AD21" s="20">
        <v>0</v>
      </c>
      <c r="AE21" s="22">
        <v>0</v>
      </c>
      <c r="AF21" s="24"/>
      <c r="AG21" s="24">
        <f t="shared" si="2"/>
        <v>17033</v>
      </c>
      <c r="AH21" s="26"/>
      <c r="AI21" s="16" t="s">
        <v>50</v>
      </c>
    </row>
    <row r="22" spans="1:35">
      <c r="A22" s="15">
        <v>14</v>
      </c>
      <c r="B22" s="16" t="s">
        <v>45</v>
      </c>
      <c r="C22" s="17"/>
      <c r="D22" s="18">
        <v>226464</v>
      </c>
      <c r="E22" s="19"/>
      <c r="F22" s="19"/>
      <c r="G22" s="20">
        <v>25524704</v>
      </c>
      <c r="H22" s="21">
        <v>0</v>
      </c>
      <c r="I22" s="22">
        <v>0</v>
      </c>
      <c r="J22" s="21">
        <f>-VLOOKUP(D22,'[3]ARMAR AFF10'!$G:$K,2,0)</f>
        <v>25210573</v>
      </c>
      <c r="K22" s="21">
        <f>-VLOOKUP(D22,'[3]ARMAR AFF10'!$G:$K,3,0)</f>
        <v>0</v>
      </c>
      <c r="L22" s="23"/>
      <c r="M22" s="23">
        <v>0</v>
      </c>
      <c r="N22" s="22">
        <f t="shared" si="0"/>
        <v>25210573</v>
      </c>
      <c r="O22" s="20">
        <f t="shared" si="1"/>
        <v>314131</v>
      </c>
      <c r="P22" s="18">
        <v>226464</v>
      </c>
      <c r="Q22" s="24">
        <v>0</v>
      </c>
      <c r="R22" s="22">
        <v>0</v>
      </c>
      <c r="S22" s="22">
        <v>0</v>
      </c>
      <c r="T22" s="25">
        <v>0</v>
      </c>
      <c r="U22" s="22">
        <v>0</v>
      </c>
      <c r="V22" s="22">
        <v>0</v>
      </c>
      <c r="W22" s="20">
        <v>0</v>
      </c>
      <c r="X22" s="22">
        <v>0</v>
      </c>
      <c r="Y22" s="22">
        <v>0</v>
      </c>
      <c r="Z22" s="20">
        <v>0</v>
      </c>
      <c r="AA22" s="22">
        <v>0</v>
      </c>
      <c r="AB22" s="22">
        <v>0</v>
      </c>
      <c r="AC22" s="20">
        <v>314131</v>
      </c>
      <c r="AD22" s="20">
        <v>0</v>
      </c>
      <c r="AE22" s="22">
        <v>0</v>
      </c>
      <c r="AF22" s="24"/>
      <c r="AG22" s="24">
        <f t="shared" si="2"/>
        <v>0</v>
      </c>
      <c r="AH22" s="26"/>
      <c r="AI22" s="16" t="s">
        <v>46</v>
      </c>
    </row>
    <row r="23" spans="1:35">
      <c r="A23" s="15">
        <v>15</v>
      </c>
      <c r="B23" s="16" t="s">
        <v>45</v>
      </c>
      <c r="C23" s="17"/>
      <c r="D23" s="18">
        <v>226462</v>
      </c>
      <c r="E23" s="19"/>
      <c r="F23" s="19"/>
      <c r="G23" s="20">
        <v>55088000</v>
      </c>
      <c r="H23" s="21">
        <v>0</v>
      </c>
      <c r="I23" s="22">
        <v>0</v>
      </c>
      <c r="J23" s="21">
        <f>-VLOOKUP(D23,'[3]ARMAR AFF10'!$G:$K,2,0)</f>
        <v>54964000</v>
      </c>
      <c r="K23" s="21">
        <f>-VLOOKUP(D23,'[3]ARMAR AFF10'!$G:$K,3,0)</f>
        <v>0</v>
      </c>
      <c r="L23" s="23"/>
      <c r="M23" s="23">
        <v>0</v>
      </c>
      <c r="N23" s="22">
        <f t="shared" si="0"/>
        <v>54964000</v>
      </c>
      <c r="O23" s="20">
        <f t="shared" si="1"/>
        <v>124000</v>
      </c>
      <c r="P23" s="18">
        <v>226462</v>
      </c>
      <c r="Q23" s="24">
        <v>0</v>
      </c>
      <c r="R23" s="22">
        <v>0</v>
      </c>
      <c r="S23" s="22">
        <v>0</v>
      </c>
      <c r="T23" s="25">
        <v>0</v>
      </c>
      <c r="U23" s="22">
        <v>0</v>
      </c>
      <c r="V23" s="22">
        <v>0</v>
      </c>
      <c r="W23" s="20">
        <v>0</v>
      </c>
      <c r="X23" s="22">
        <v>0</v>
      </c>
      <c r="Y23" s="22">
        <v>0</v>
      </c>
      <c r="Z23" s="20">
        <v>0</v>
      </c>
      <c r="AA23" s="22">
        <v>0</v>
      </c>
      <c r="AB23" s="22">
        <v>0</v>
      </c>
      <c r="AC23" s="20">
        <v>124000</v>
      </c>
      <c r="AD23" s="20">
        <v>0</v>
      </c>
      <c r="AE23" s="22">
        <v>0</v>
      </c>
      <c r="AF23" s="24"/>
      <c r="AG23" s="24">
        <f t="shared" si="2"/>
        <v>0</v>
      </c>
      <c r="AH23" s="26"/>
      <c r="AI23" s="16" t="s">
        <v>46</v>
      </c>
    </row>
    <row r="24" spans="1:35">
      <c r="A24" s="15">
        <v>16</v>
      </c>
      <c r="B24" s="16" t="s">
        <v>45</v>
      </c>
      <c r="C24" s="17"/>
      <c r="D24" s="18">
        <v>226457</v>
      </c>
      <c r="E24" s="19"/>
      <c r="F24" s="19"/>
      <c r="G24" s="20">
        <v>12982434</v>
      </c>
      <c r="H24" s="21">
        <v>0</v>
      </c>
      <c r="I24" s="22">
        <v>0</v>
      </c>
      <c r="J24" s="21">
        <f>-VLOOKUP(D24,'[3]ARMAR AFF10'!$G:$K,2,0)</f>
        <v>12977097</v>
      </c>
      <c r="K24" s="21">
        <f>-VLOOKUP(D24,'[3]ARMAR AFF10'!$G:$K,3,0)</f>
        <v>0</v>
      </c>
      <c r="L24" s="23"/>
      <c r="M24" s="23">
        <v>0</v>
      </c>
      <c r="N24" s="22">
        <f t="shared" si="0"/>
        <v>12977097</v>
      </c>
      <c r="O24" s="20">
        <f t="shared" si="1"/>
        <v>5337</v>
      </c>
      <c r="P24" s="18">
        <v>226457</v>
      </c>
      <c r="Q24" s="24">
        <v>0</v>
      </c>
      <c r="R24" s="22">
        <v>0</v>
      </c>
      <c r="S24" s="22">
        <v>0</v>
      </c>
      <c r="T24" s="25">
        <v>0</v>
      </c>
      <c r="U24" s="22">
        <v>0</v>
      </c>
      <c r="V24" s="22">
        <v>0</v>
      </c>
      <c r="W24" s="20">
        <v>0</v>
      </c>
      <c r="X24" s="22">
        <v>0</v>
      </c>
      <c r="Y24" s="22">
        <v>0</v>
      </c>
      <c r="Z24" s="20">
        <v>0</v>
      </c>
      <c r="AA24" s="22">
        <v>0</v>
      </c>
      <c r="AB24" s="22">
        <v>0</v>
      </c>
      <c r="AC24" s="20">
        <v>5337</v>
      </c>
      <c r="AD24" s="20">
        <v>0</v>
      </c>
      <c r="AE24" s="22">
        <v>0</v>
      </c>
      <c r="AF24" s="24"/>
      <c r="AG24" s="24">
        <f t="shared" si="2"/>
        <v>0</v>
      </c>
      <c r="AH24" s="26"/>
      <c r="AI24" s="16" t="s">
        <v>46</v>
      </c>
    </row>
    <row r="25" spans="1:35">
      <c r="A25" s="15">
        <v>17</v>
      </c>
      <c r="B25" s="16" t="s">
        <v>45</v>
      </c>
      <c r="C25" s="17"/>
      <c r="D25" s="18">
        <v>226603</v>
      </c>
      <c r="E25" s="19"/>
      <c r="F25" s="19"/>
      <c r="G25" s="20">
        <v>10738288</v>
      </c>
      <c r="H25" s="21">
        <v>0</v>
      </c>
      <c r="I25" s="22">
        <v>0</v>
      </c>
      <c r="J25" s="21">
        <f>-VLOOKUP(D25,'[3]ARMAR AFF10'!$G:$K,2,0)</f>
        <v>0</v>
      </c>
      <c r="K25" s="21">
        <f>-VLOOKUP(D25,'[3]ARMAR AFF10'!$G:$K,3,0)</f>
        <v>10730455</v>
      </c>
      <c r="L25" s="23"/>
      <c r="M25" s="23">
        <v>0</v>
      </c>
      <c r="N25" s="22">
        <f t="shared" si="0"/>
        <v>10730455</v>
      </c>
      <c r="O25" s="20">
        <f t="shared" si="1"/>
        <v>7833</v>
      </c>
      <c r="P25" s="18">
        <v>226603</v>
      </c>
      <c r="Q25" s="24">
        <v>0</v>
      </c>
      <c r="R25" s="22">
        <v>0</v>
      </c>
      <c r="S25" s="22">
        <v>0</v>
      </c>
      <c r="T25" s="25">
        <v>0</v>
      </c>
      <c r="U25" s="22">
        <v>0</v>
      </c>
      <c r="V25" s="22">
        <v>0</v>
      </c>
      <c r="W25" s="20">
        <v>0</v>
      </c>
      <c r="X25" s="22">
        <v>0</v>
      </c>
      <c r="Y25" s="22">
        <v>0</v>
      </c>
      <c r="Z25" s="20">
        <v>0</v>
      </c>
      <c r="AA25" s="22">
        <v>0</v>
      </c>
      <c r="AB25" s="22">
        <v>0</v>
      </c>
      <c r="AC25" s="20">
        <v>7833</v>
      </c>
      <c r="AD25" s="20">
        <v>0</v>
      </c>
      <c r="AE25" s="22">
        <v>0</v>
      </c>
      <c r="AF25" s="24"/>
      <c r="AG25" s="24">
        <f t="shared" si="2"/>
        <v>0</v>
      </c>
      <c r="AH25" s="26"/>
      <c r="AI25" s="16" t="s">
        <v>46</v>
      </c>
    </row>
    <row r="26" spans="1:35">
      <c r="A26" s="15">
        <v>18</v>
      </c>
      <c r="B26" s="16" t="s">
        <v>45</v>
      </c>
      <c r="C26" s="17"/>
      <c r="D26" s="18">
        <v>226606</v>
      </c>
      <c r="E26" s="19"/>
      <c r="F26" s="19"/>
      <c r="G26" s="20">
        <v>20631669</v>
      </c>
      <c r="H26" s="21">
        <v>0</v>
      </c>
      <c r="I26" s="22">
        <v>0</v>
      </c>
      <c r="J26" s="21">
        <f>-VLOOKUP(D26,'[3]ARMAR AFF10'!$G:$K,2,0)</f>
        <v>0</v>
      </c>
      <c r="K26" s="21">
        <f>-VLOOKUP(D26,'[3]ARMAR AFF10'!$G:$K,3,0)</f>
        <v>20604173</v>
      </c>
      <c r="L26" s="23"/>
      <c r="M26" s="23">
        <v>0</v>
      </c>
      <c r="N26" s="22">
        <f t="shared" si="0"/>
        <v>20604173</v>
      </c>
      <c r="O26" s="20">
        <f t="shared" si="1"/>
        <v>27496</v>
      </c>
      <c r="P26" s="18">
        <v>226606</v>
      </c>
      <c r="Q26" s="24">
        <v>0</v>
      </c>
      <c r="R26" s="22">
        <v>0</v>
      </c>
      <c r="S26" s="22">
        <v>0</v>
      </c>
      <c r="T26" s="25">
        <v>0</v>
      </c>
      <c r="U26" s="22">
        <v>0</v>
      </c>
      <c r="V26" s="22">
        <v>0</v>
      </c>
      <c r="W26" s="20">
        <v>0</v>
      </c>
      <c r="X26" s="22">
        <v>0</v>
      </c>
      <c r="Y26" s="22">
        <v>0</v>
      </c>
      <c r="Z26" s="20">
        <v>0</v>
      </c>
      <c r="AA26" s="22">
        <v>0</v>
      </c>
      <c r="AB26" s="22">
        <v>0</v>
      </c>
      <c r="AC26" s="20">
        <v>27496</v>
      </c>
      <c r="AD26" s="20">
        <v>0</v>
      </c>
      <c r="AE26" s="22">
        <v>0</v>
      </c>
      <c r="AF26" s="24"/>
      <c r="AG26" s="24">
        <f t="shared" si="2"/>
        <v>0</v>
      </c>
      <c r="AH26" s="26"/>
      <c r="AI26" s="16" t="s">
        <v>46</v>
      </c>
    </row>
    <row r="27" spans="1:35">
      <c r="A27" s="15">
        <v>19</v>
      </c>
      <c r="B27" s="16" t="s">
        <v>45</v>
      </c>
      <c r="C27" s="17"/>
      <c r="D27" s="18">
        <v>226610</v>
      </c>
      <c r="E27" s="19"/>
      <c r="F27" s="19"/>
      <c r="G27" s="20">
        <v>23792094</v>
      </c>
      <c r="H27" s="21">
        <v>0</v>
      </c>
      <c r="I27" s="22">
        <v>0</v>
      </c>
      <c r="J27" s="21">
        <f>-VLOOKUP(D27,'[3]ARMAR AFF10'!$G:$K,2,0)</f>
        <v>100000</v>
      </c>
      <c r="K27" s="21">
        <f>-VLOOKUP(D27,'[3]ARMAR AFF10'!$G:$K,3,0)</f>
        <v>21975281</v>
      </c>
      <c r="L27" s="23">
        <v>0</v>
      </c>
      <c r="M27" s="23">
        <v>0</v>
      </c>
      <c r="N27" s="22">
        <f t="shared" si="0"/>
        <v>22075281</v>
      </c>
      <c r="O27" s="20">
        <f t="shared" si="1"/>
        <v>1716813</v>
      </c>
      <c r="P27" s="18">
        <v>226610</v>
      </c>
      <c r="Q27" s="24">
        <v>0</v>
      </c>
      <c r="R27" s="22">
        <v>0</v>
      </c>
      <c r="S27" s="22">
        <v>0</v>
      </c>
      <c r="T27" s="25">
        <v>0</v>
      </c>
      <c r="U27" s="22">
        <v>0</v>
      </c>
      <c r="V27" s="22">
        <v>0</v>
      </c>
      <c r="W27" s="20">
        <v>0</v>
      </c>
      <c r="X27" s="22">
        <v>0</v>
      </c>
      <c r="Y27" s="22">
        <v>0</v>
      </c>
      <c r="Z27" s="20">
        <v>0</v>
      </c>
      <c r="AA27" s="22">
        <v>0</v>
      </c>
      <c r="AB27" s="22">
        <v>0</v>
      </c>
      <c r="AC27" s="20">
        <v>1716813</v>
      </c>
      <c r="AD27" s="20">
        <v>0</v>
      </c>
      <c r="AE27" s="22">
        <v>0</v>
      </c>
      <c r="AF27" s="24"/>
      <c r="AG27" s="24">
        <f t="shared" si="2"/>
        <v>0</v>
      </c>
      <c r="AH27" s="26"/>
      <c r="AI27" s="16" t="s">
        <v>46</v>
      </c>
    </row>
    <row r="28" spans="1:35">
      <c r="A28" s="15">
        <v>20</v>
      </c>
      <c r="B28" s="16" t="s">
        <v>45</v>
      </c>
      <c r="C28" s="17"/>
      <c r="D28" s="18">
        <v>226363</v>
      </c>
      <c r="E28" s="19"/>
      <c r="F28" s="19"/>
      <c r="G28" s="20">
        <v>39871377</v>
      </c>
      <c r="H28" s="21">
        <v>0</v>
      </c>
      <c r="I28" s="22">
        <v>0</v>
      </c>
      <c r="J28" s="21">
        <f>-VLOOKUP(D28,'[3]ARMAR AFF10'!$G:$K,2,0)</f>
        <v>2180046</v>
      </c>
      <c r="K28" s="21">
        <f>-VLOOKUP(D28,'[3]ARMAR AFF10'!$G:$K,3,0)</f>
        <v>37655267</v>
      </c>
      <c r="L28" s="23">
        <v>0</v>
      </c>
      <c r="M28" s="23">
        <v>0</v>
      </c>
      <c r="N28" s="22">
        <f t="shared" si="0"/>
        <v>39835313</v>
      </c>
      <c r="O28" s="20">
        <f t="shared" si="1"/>
        <v>36064</v>
      </c>
      <c r="P28" s="18">
        <v>226363</v>
      </c>
      <c r="Q28" s="24">
        <v>0</v>
      </c>
      <c r="R28" s="22">
        <v>0</v>
      </c>
      <c r="S28" s="22">
        <v>0</v>
      </c>
      <c r="T28" s="25">
        <v>0</v>
      </c>
      <c r="U28" s="22">
        <v>0</v>
      </c>
      <c r="V28" s="22">
        <v>0</v>
      </c>
      <c r="W28" s="20">
        <v>0</v>
      </c>
      <c r="X28" s="22">
        <v>0</v>
      </c>
      <c r="Y28" s="22">
        <v>0</v>
      </c>
      <c r="Z28" s="20">
        <v>0</v>
      </c>
      <c r="AA28" s="22">
        <v>0</v>
      </c>
      <c r="AB28" s="22">
        <v>0</v>
      </c>
      <c r="AC28" s="20">
        <v>36064</v>
      </c>
      <c r="AD28" s="20">
        <v>0</v>
      </c>
      <c r="AE28" s="22">
        <v>0</v>
      </c>
      <c r="AF28" s="24"/>
      <c r="AG28" s="24">
        <f t="shared" si="2"/>
        <v>0</v>
      </c>
      <c r="AH28" s="26"/>
      <c r="AI28" s="16" t="s">
        <v>46</v>
      </c>
    </row>
    <row r="29" spans="1:35">
      <c r="A29" s="15">
        <v>21</v>
      </c>
      <c r="B29" s="16" t="s">
        <v>45</v>
      </c>
      <c r="C29" s="17"/>
      <c r="D29" s="18">
        <v>226608</v>
      </c>
      <c r="E29" s="19"/>
      <c r="F29" s="19"/>
      <c r="G29" s="20">
        <v>41820000</v>
      </c>
      <c r="H29" s="21">
        <v>0</v>
      </c>
      <c r="I29" s="22">
        <v>0</v>
      </c>
      <c r="J29" s="21">
        <f>-VLOOKUP(D29,'[3]ARMAR AFF10'!$G:$K,2,0)</f>
        <v>0</v>
      </c>
      <c r="K29" s="21">
        <f>-VLOOKUP(D29,'[3]ARMAR AFF10'!$G:$K,3,0)</f>
        <v>41696000</v>
      </c>
      <c r="L29" s="23">
        <v>0</v>
      </c>
      <c r="M29" s="23">
        <v>0</v>
      </c>
      <c r="N29" s="22">
        <f t="shared" si="0"/>
        <v>41696000</v>
      </c>
      <c r="O29" s="20">
        <f t="shared" si="1"/>
        <v>124000</v>
      </c>
      <c r="P29" s="18">
        <v>226608</v>
      </c>
      <c r="Q29" s="24">
        <v>0</v>
      </c>
      <c r="R29" s="22">
        <v>0</v>
      </c>
      <c r="S29" s="22">
        <v>0</v>
      </c>
      <c r="T29" s="25">
        <v>0</v>
      </c>
      <c r="U29" s="22">
        <v>0</v>
      </c>
      <c r="V29" s="22">
        <v>0</v>
      </c>
      <c r="W29" s="20">
        <v>0</v>
      </c>
      <c r="X29" s="22">
        <v>0</v>
      </c>
      <c r="Y29" s="22">
        <v>0</v>
      </c>
      <c r="Z29" s="20">
        <v>0</v>
      </c>
      <c r="AA29" s="22">
        <v>0</v>
      </c>
      <c r="AB29" s="22">
        <v>0</v>
      </c>
      <c r="AC29" s="20">
        <v>124000</v>
      </c>
      <c r="AD29" s="20">
        <v>0</v>
      </c>
      <c r="AE29" s="22">
        <v>0</v>
      </c>
      <c r="AF29" s="24"/>
      <c r="AG29" s="24">
        <f t="shared" si="2"/>
        <v>0</v>
      </c>
      <c r="AH29" s="26"/>
      <c r="AI29" s="16" t="s">
        <v>46</v>
      </c>
    </row>
    <row r="30" spans="1:35">
      <c r="A30" s="15">
        <v>22</v>
      </c>
      <c r="B30" s="16" t="s">
        <v>45</v>
      </c>
      <c r="C30" s="17"/>
      <c r="D30" s="18">
        <v>226609</v>
      </c>
      <c r="E30" s="19"/>
      <c r="F30" s="19"/>
      <c r="G30" s="20">
        <v>41785575</v>
      </c>
      <c r="H30" s="21">
        <v>0</v>
      </c>
      <c r="I30" s="22">
        <v>0</v>
      </c>
      <c r="J30" s="21">
        <f>-VLOOKUP(D30,'[3]ARMAR AFF10'!$G:$K,2,0)</f>
        <v>762344</v>
      </c>
      <c r="K30" s="21">
        <f>-VLOOKUP(D30,'[3]ARMAR AFF10'!$G:$K,3,0)</f>
        <v>41019804</v>
      </c>
      <c r="L30" s="23">
        <v>0</v>
      </c>
      <c r="M30" s="23">
        <v>0</v>
      </c>
      <c r="N30" s="22">
        <f t="shared" si="0"/>
        <v>41782148</v>
      </c>
      <c r="O30" s="20">
        <f t="shared" si="1"/>
        <v>3427</v>
      </c>
      <c r="P30" s="18">
        <v>226609</v>
      </c>
      <c r="Q30" s="24">
        <v>0</v>
      </c>
      <c r="R30" s="22">
        <v>0</v>
      </c>
      <c r="S30" s="22">
        <v>0</v>
      </c>
      <c r="T30" s="25">
        <v>0</v>
      </c>
      <c r="U30" s="22">
        <v>0</v>
      </c>
      <c r="V30" s="22">
        <v>0</v>
      </c>
      <c r="W30" s="20">
        <v>0</v>
      </c>
      <c r="X30" s="22">
        <v>0</v>
      </c>
      <c r="Y30" s="22">
        <v>0</v>
      </c>
      <c r="Z30" s="20">
        <v>0</v>
      </c>
      <c r="AA30" s="22">
        <v>0</v>
      </c>
      <c r="AB30" s="22">
        <v>0</v>
      </c>
      <c r="AC30" s="20">
        <v>3427</v>
      </c>
      <c r="AD30" s="20">
        <v>0</v>
      </c>
      <c r="AE30" s="22">
        <v>0</v>
      </c>
      <c r="AF30" s="24"/>
      <c r="AG30" s="24">
        <f t="shared" si="2"/>
        <v>0</v>
      </c>
      <c r="AH30" s="26"/>
      <c r="AI30" s="16" t="s">
        <v>46</v>
      </c>
    </row>
    <row r="31" spans="1:35">
      <c r="A31" s="15">
        <v>23</v>
      </c>
      <c r="B31" s="16" t="s">
        <v>45</v>
      </c>
      <c r="C31" s="17"/>
      <c r="D31" s="18">
        <v>226747</v>
      </c>
      <c r="E31" s="19"/>
      <c r="F31" s="19"/>
      <c r="G31" s="20">
        <v>7717993</v>
      </c>
      <c r="H31" s="21">
        <v>0</v>
      </c>
      <c r="I31" s="22">
        <v>0</v>
      </c>
      <c r="J31" s="21">
        <f>-VLOOKUP(D31,'[3]ARMAR AFF10'!$G:$K,2,0)</f>
        <v>0</v>
      </c>
      <c r="K31" s="21">
        <f>-VLOOKUP(D31,'[3]ARMAR AFF10'!$G:$K,3,0)</f>
        <v>7641614</v>
      </c>
      <c r="L31" s="23">
        <v>0</v>
      </c>
      <c r="M31" s="23">
        <v>0</v>
      </c>
      <c r="N31" s="22">
        <f t="shared" si="0"/>
        <v>7641614</v>
      </c>
      <c r="O31" s="20">
        <f t="shared" si="1"/>
        <v>76379</v>
      </c>
      <c r="P31" s="18">
        <v>226747</v>
      </c>
      <c r="Q31" s="24">
        <v>0</v>
      </c>
      <c r="R31" s="22">
        <v>0</v>
      </c>
      <c r="S31" s="22">
        <v>0</v>
      </c>
      <c r="T31" s="25">
        <v>0</v>
      </c>
      <c r="U31" s="22">
        <v>0</v>
      </c>
      <c r="V31" s="22">
        <v>0</v>
      </c>
      <c r="W31" s="20">
        <v>0</v>
      </c>
      <c r="X31" s="22">
        <v>0</v>
      </c>
      <c r="Y31" s="22">
        <v>0</v>
      </c>
      <c r="Z31" s="20">
        <v>0</v>
      </c>
      <c r="AA31" s="22">
        <v>0</v>
      </c>
      <c r="AB31" s="22">
        <v>0</v>
      </c>
      <c r="AC31" s="20">
        <v>76379</v>
      </c>
      <c r="AD31" s="20">
        <v>0</v>
      </c>
      <c r="AE31" s="22">
        <v>0</v>
      </c>
      <c r="AF31" s="24"/>
      <c r="AG31" s="24">
        <f t="shared" si="2"/>
        <v>0</v>
      </c>
      <c r="AH31" s="26"/>
      <c r="AI31" s="16" t="s">
        <v>46</v>
      </c>
    </row>
    <row r="32" spans="1:35">
      <c r="A32" s="15">
        <v>24</v>
      </c>
      <c r="B32" s="16" t="s">
        <v>45</v>
      </c>
      <c r="C32" s="17"/>
      <c r="D32" s="18">
        <v>224624</v>
      </c>
      <c r="E32" s="19"/>
      <c r="F32" s="19"/>
      <c r="G32" s="20">
        <v>21474238</v>
      </c>
      <c r="H32" s="21">
        <v>0</v>
      </c>
      <c r="I32" s="22">
        <v>0</v>
      </c>
      <c r="J32" s="21">
        <f>-VLOOKUP(D32,'[3]ARMAR AFF10'!$G:$K,2,0)</f>
        <v>0</v>
      </c>
      <c r="K32" s="21">
        <f>-VLOOKUP(D32,'[3]ARMAR AFF10'!$G:$K,3,0)</f>
        <v>21454016</v>
      </c>
      <c r="L32" s="23">
        <v>0</v>
      </c>
      <c r="M32" s="23">
        <v>0</v>
      </c>
      <c r="N32" s="22">
        <f t="shared" si="0"/>
        <v>21454016</v>
      </c>
      <c r="O32" s="20">
        <f t="shared" si="1"/>
        <v>20222</v>
      </c>
      <c r="P32" s="18">
        <v>224624</v>
      </c>
      <c r="Q32" s="24">
        <v>0</v>
      </c>
      <c r="R32" s="22">
        <v>0</v>
      </c>
      <c r="S32" s="22">
        <v>0</v>
      </c>
      <c r="T32" s="25">
        <v>0</v>
      </c>
      <c r="U32" s="22">
        <v>0</v>
      </c>
      <c r="V32" s="22">
        <v>0</v>
      </c>
      <c r="W32" s="20">
        <v>0</v>
      </c>
      <c r="X32" s="22">
        <v>0</v>
      </c>
      <c r="Y32" s="22">
        <v>0</v>
      </c>
      <c r="Z32" s="20">
        <v>0</v>
      </c>
      <c r="AA32" s="22">
        <v>0</v>
      </c>
      <c r="AB32" s="22">
        <v>0</v>
      </c>
      <c r="AC32" s="20">
        <v>20222</v>
      </c>
      <c r="AD32" s="20">
        <v>0</v>
      </c>
      <c r="AE32" s="22">
        <v>0</v>
      </c>
      <c r="AF32" s="24"/>
      <c r="AG32" s="24">
        <f t="shared" si="2"/>
        <v>0</v>
      </c>
      <c r="AH32" s="26"/>
      <c r="AI32" s="16" t="s">
        <v>46</v>
      </c>
    </row>
    <row r="33" spans="1:35">
      <c r="A33" s="15">
        <v>25</v>
      </c>
      <c r="B33" s="16" t="s">
        <v>45</v>
      </c>
      <c r="C33" s="17"/>
      <c r="D33" s="18">
        <v>224627</v>
      </c>
      <c r="E33" s="19"/>
      <c r="F33" s="19"/>
      <c r="G33" s="20">
        <v>16388233</v>
      </c>
      <c r="H33" s="21">
        <v>0</v>
      </c>
      <c r="I33" s="22">
        <v>0</v>
      </c>
      <c r="J33" s="21">
        <f>-VLOOKUP(D33,'[3]ARMAR AFF10'!$G:$K,2,0)</f>
        <v>16368011</v>
      </c>
      <c r="K33" s="21">
        <f>-VLOOKUP(D33,'[3]ARMAR AFF10'!$G:$K,3,0)</f>
        <v>0</v>
      </c>
      <c r="L33" s="23">
        <v>0</v>
      </c>
      <c r="M33" s="23">
        <v>0</v>
      </c>
      <c r="N33" s="22">
        <f t="shared" si="0"/>
        <v>16368011</v>
      </c>
      <c r="O33" s="20">
        <f t="shared" si="1"/>
        <v>20222</v>
      </c>
      <c r="P33" s="18">
        <v>224627</v>
      </c>
      <c r="Q33" s="24">
        <v>0</v>
      </c>
      <c r="R33" s="22">
        <v>0</v>
      </c>
      <c r="S33" s="22">
        <v>0</v>
      </c>
      <c r="T33" s="25">
        <v>0</v>
      </c>
      <c r="U33" s="20">
        <v>0</v>
      </c>
      <c r="V33" s="20">
        <v>0</v>
      </c>
      <c r="W33" s="20">
        <v>0</v>
      </c>
      <c r="X33" s="22">
        <v>0</v>
      </c>
      <c r="Y33" s="22">
        <v>0</v>
      </c>
      <c r="Z33" s="20">
        <v>0</v>
      </c>
      <c r="AA33" s="20">
        <v>0</v>
      </c>
      <c r="AB33" s="22">
        <v>0</v>
      </c>
      <c r="AC33" s="20">
        <v>20222</v>
      </c>
      <c r="AD33" s="20">
        <v>0</v>
      </c>
      <c r="AE33" s="22">
        <v>0</v>
      </c>
      <c r="AF33" s="24"/>
      <c r="AG33" s="24">
        <f t="shared" si="2"/>
        <v>0</v>
      </c>
      <c r="AH33" s="26"/>
      <c r="AI33" s="16" t="s">
        <v>46</v>
      </c>
    </row>
    <row r="34" spans="1:35">
      <c r="A34" s="15">
        <v>26</v>
      </c>
      <c r="B34" s="16" t="s">
        <v>45</v>
      </c>
      <c r="C34" s="17"/>
      <c r="D34" s="18">
        <v>224630</v>
      </c>
      <c r="E34" s="19"/>
      <c r="F34" s="19"/>
      <c r="G34" s="20">
        <v>40658384</v>
      </c>
      <c r="H34" s="21">
        <v>0</v>
      </c>
      <c r="I34" s="22">
        <v>0</v>
      </c>
      <c r="J34" s="21">
        <f>-VLOOKUP(D34,'[3]ARMAR AFF10'!$G:$K,2,0)</f>
        <v>0</v>
      </c>
      <c r="K34" s="21">
        <f>-VLOOKUP(D34,'[3]ARMAR AFF10'!$G:$K,3,0)</f>
        <v>40645717</v>
      </c>
      <c r="L34" s="23">
        <v>0</v>
      </c>
      <c r="M34" s="23">
        <v>0</v>
      </c>
      <c r="N34" s="22">
        <f t="shared" si="0"/>
        <v>40645717</v>
      </c>
      <c r="O34" s="20">
        <f t="shared" si="1"/>
        <v>12667</v>
      </c>
      <c r="P34" s="18">
        <v>224630</v>
      </c>
      <c r="Q34" s="24">
        <v>0</v>
      </c>
      <c r="R34" s="22">
        <v>0</v>
      </c>
      <c r="S34" s="22">
        <v>0</v>
      </c>
      <c r="T34" s="25">
        <v>0</v>
      </c>
      <c r="U34" s="22">
        <v>0</v>
      </c>
      <c r="V34" s="22">
        <v>0</v>
      </c>
      <c r="W34" s="20">
        <v>0</v>
      </c>
      <c r="X34" s="22">
        <v>0</v>
      </c>
      <c r="Y34" s="22">
        <v>0</v>
      </c>
      <c r="Z34" s="20">
        <v>0</v>
      </c>
      <c r="AA34" s="22">
        <v>0</v>
      </c>
      <c r="AB34" s="22">
        <v>0</v>
      </c>
      <c r="AC34" s="20">
        <v>12667</v>
      </c>
      <c r="AD34" s="20">
        <v>0</v>
      </c>
      <c r="AE34" s="22">
        <v>0</v>
      </c>
      <c r="AF34" s="24"/>
      <c r="AG34" s="24">
        <f t="shared" si="2"/>
        <v>0</v>
      </c>
      <c r="AH34" s="26"/>
      <c r="AI34" s="16" t="s">
        <v>46</v>
      </c>
    </row>
    <row r="35" spans="1:35">
      <c r="A35" s="15">
        <v>27</v>
      </c>
      <c r="B35" s="16" t="s">
        <v>45</v>
      </c>
      <c r="C35" s="17"/>
      <c r="D35" s="18">
        <v>224633</v>
      </c>
      <c r="E35" s="19"/>
      <c r="F35" s="19"/>
      <c r="G35" s="20">
        <v>4330095</v>
      </c>
      <c r="H35" s="21">
        <v>0</v>
      </c>
      <c r="I35" s="22">
        <v>0</v>
      </c>
      <c r="J35" s="21">
        <f>-VLOOKUP(D35,'[3]ARMAR AFF10'!$G:$K,2,0)</f>
        <v>0</v>
      </c>
      <c r="K35" s="21">
        <f>-VLOOKUP(D35,'[3]ARMAR AFF10'!$G:$K,3,0)</f>
        <v>4306492</v>
      </c>
      <c r="L35" s="23">
        <v>0</v>
      </c>
      <c r="M35" s="23">
        <v>0</v>
      </c>
      <c r="N35" s="22">
        <f t="shared" si="0"/>
        <v>4306492</v>
      </c>
      <c r="O35" s="20">
        <f t="shared" si="1"/>
        <v>23603</v>
      </c>
      <c r="P35" s="18">
        <v>224633</v>
      </c>
      <c r="Q35" s="24">
        <v>0</v>
      </c>
      <c r="R35" s="22">
        <v>0</v>
      </c>
      <c r="S35" s="22">
        <v>0</v>
      </c>
      <c r="T35" s="25">
        <v>0</v>
      </c>
      <c r="U35" s="22">
        <v>0</v>
      </c>
      <c r="V35" s="22">
        <v>0</v>
      </c>
      <c r="W35" s="20">
        <v>0</v>
      </c>
      <c r="X35" s="22">
        <v>0</v>
      </c>
      <c r="Y35" s="22">
        <v>0</v>
      </c>
      <c r="Z35" s="20">
        <v>0</v>
      </c>
      <c r="AA35" s="22">
        <v>0</v>
      </c>
      <c r="AB35" s="22">
        <v>0</v>
      </c>
      <c r="AC35" s="20">
        <v>23603</v>
      </c>
      <c r="AD35" s="20">
        <v>0</v>
      </c>
      <c r="AE35" s="22">
        <v>0</v>
      </c>
      <c r="AF35" s="24"/>
      <c r="AG35" s="24">
        <f t="shared" si="2"/>
        <v>0</v>
      </c>
      <c r="AH35" s="26"/>
      <c r="AI35" s="16" t="s">
        <v>46</v>
      </c>
    </row>
    <row r="36" spans="1:35">
      <c r="A36" s="15">
        <v>28</v>
      </c>
      <c r="B36" s="16" t="s">
        <v>45</v>
      </c>
      <c r="C36" s="17"/>
      <c r="D36" s="18">
        <v>224634</v>
      </c>
      <c r="E36" s="19"/>
      <c r="F36" s="19"/>
      <c r="G36" s="20">
        <v>3662192</v>
      </c>
      <c r="H36" s="21">
        <v>0</v>
      </c>
      <c r="I36" s="22">
        <v>0</v>
      </c>
      <c r="J36" s="21">
        <f>-VLOOKUP(D36,'[3]ARMAR AFF10'!$G:$K,2,0)</f>
        <v>3654704</v>
      </c>
      <c r="K36" s="21">
        <f>-VLOOKUP(D36,'[3]ARMAR AFF10'!$G:$K,3,0)</f>
        <v>0</v>
      </c>
      <c r="L36" s="23">
        <v>0</v>
      </c>
      <c r="M36" s="23">
        <v>0</v>
      </c>
      <c r="N36" s="22">
        <f t="shared" si="0"/>
        <v>3654704</v>
      </c>
      <c r="O36" s="20">
        <f t="shared" si="1"/>
        <v>7488</v>
      </c>
      <c r="P36" s="18">
        <v>224634</v>
      </c>
      <c r="Q36" s="24">
        <v>0</v>
      </c>
      <c r="R36" s="22">
        <v>0</v>
      </c>
      <c r="S36" s="22">
        <v>0</v>
      </c>
      <c r="T36" s="25">
        <v>0</v>
      </c>
      <c r="U36" s="22">
        <v>0</v>
      </c>
      <c r="V36" s="22">
        <v>0</v>
      </c>
      <c r="W36" s="20">
        <v>0</v>
      </c>
      <c r="X36" s="22">
        <v>0</v>
      </c>
      <c r="Y36" s="22">
        <v>0</v>
      </c>
      <c r="Z36" s="20">
        <v>0</v>
      </c>
      <c r="AA36" s="22">
        <v>0</v>
      </c>
      <c r="AB36" s="22">
        <v>0</v>
      </c>
      <c r="AC36" s="20">
        <v>7488</v>
      </c>
      <c r="AD36" s="20">
        <v>0</v>
      </c>
      <c r="AE36" s="22">
        <v>0</v>
      </c>
      <c r="AF36" s="24"/>
      <c r="AG36" s="24">
        <f t="shared" si="2"/>
        <v>0</v>
      </c>
      <c r="AH36" s="26"/>
      <c r="AI36" s="16" t="s">
        <v>46</v>
      </c>
    </row>
    <row r="37" spans="1:35">
      <c r="A37" s="15">
        <v>29</v>
      </c>
      <c r="B37" s="16" t="s">
        <v>45</v>
      </c>
      <c r="C37" s="17"/>
      <c r="D37" s="18">
        <v>224731</v>
      </c>
      <c r="E37" s="19"/>
      <c r="F37" s="19"/>
      <c r="G37" s="20">
        <v>19562354</v>
      </c>
      <c r="H37" s="21">
        <v>0</v>
      </c>
      <c r="I37" s="22">
        <v>0</v>
      </c>
      <c r="J37" s="21">
        <f>-VLOOKUP(D37,'[3]ARMAR AFF10'!$G:$K,2,0)</f>
        <v>19539636</v>
      </c>
      <c r="K37" s="21">
        <f>-VLOOKUP(D37,'[3]ARMAR AFF10'!$G:$K,3,0)</f>
        <v>0</v>
      </c>
      <c r="L37" s="23">
        <v>0</v>
      </c>
      <c r="M37" s="23">
        <v>0</v>
      </c>
      <c r="N37" s="22">
        <f t="shared" si="0"/>
        <v>19539636</v>
      </c>
      <c r="O37" s="20">
        <f t="shared" si="1"/>
        <v>22718</v>
      </c>
      <c r="P37" s="18">
        <v>224731</v>
      </c>
      <c r="Q37" s="24">
        <v>0</v>
      </c>
      <c r="R37" s="22">
        <v>0</v>
      </c>
      <c r="S37" s="22">
        <v>0</v>
      </c>
      <c r="T37" s="25">
        <v>0</v>
      </c>
      <c r="U37" s="22">
        <v>0</v>
      </c>
      <c r="V37" s="22">
        <v>0</v>
      </c>
      <c r="W37" s="20">
        <v>0</v>
      </c>
      <c r="X37" s="22">
        <v>0</v>
      </c>
      <c r="Y37" s="22">
        <v>0</v>
      </c>
      <c r="Z37" s="20">
        <v>0</v>
      </c>
      <c r="AA37" s="22">
        <v>0</v>
      </c>
      <c r="AB37" s="22">
        <v>0</v>
      </c>
      <c r="AC37" s="20">
        <v>22718</v>
      </c>
      <c r="AD37" s="20">
        <v>0</v>
      </c>
      <c r="AE37" s="22">
        <v>0</v>
      </c>
      <c r="AF37" s="24"/>
      <c r="AG37" s="24">
        <f t="shared" si="2"/>
        <v>0</v>
      </c>
      <c r="AH37" s="26"/>
      <c r="AI37" s="16" t="s">
        <v>46</v>
      </c>
    </row>
    <row r="38" spans="1:35">
      <c r="A38" s="15">
        <v>30</v>
      </c>
      <c r="B38" s="16" t="s">
        <v>45</v>
      </c>
      <c r="C38" s="17"/>
      <c r="D38" s="18">
        <v>225355</v>
      </c>
      <c r="E38" s="19"/>
      <c r="F38" s="19"/>
      <c r="G38" s="20">
        <v>20025007</v>
      </c>
      <c r="H38" s="21">
        <v>0</v>
      </c>
      <c r="I38" s="22">
        <v>0</v>
      </c>
      <c r="J38" s="21">
        <f>-VLOOKUP(D38,'[3]ARMAR AFF10'!$G:$K,2,0)</f>
        <v>0</v>
      </c>
      <c r="K38" s="21">
        <f>-VLOOKUP(D38,'[3]ARMAR AFF10'!$G:$K,3,0)</f>
        <v>19924627</v>
      </c>
      <c r="L38" s="23">
        <v>0</v>
      </c>
      <c r="M38" s="23">
        <v>0</v>
      </c>
      <c r="N38" s="22">
        <f t="shared" si="0"/>
        <v>19924627</v>
      </c>
      <c r="O38" s="20">
        <f t="shared" si="1"/>
        <v>100380</v>
      </c>
      <c r="P38" s="18">
        <v>225355</v>
      </c>
      <c r="Q38" s="24">
        <v>0</v>
      </c>
      <c r="R38" s="22">
        <v>0</v>
      </c>
      <c r="S38" s="22">
        <v>0</v>
      </c>
      <c r="T38" s="25">
        <v>0</v>
      </c>
      <c r="U38" s="22">
        <v>0</v>
      </c>
      <c r="V38" s="22">
        <v>0</v>
      </c>
      <c r="W38" s="20">
        <v>0</v>
      </c>
      <c r="X38" s="22">
        <v>0</v>
      </c>
      <c r="Y38" s="22">
        <v>0</v>
      </c>
      <c r="Z38" s="20">
        <v>0</v>
      </c>
      <c r="AA38" s="22">
        <v>0</v>
      </c>
      <c r="AB38" s="22">
        <v>0</v>
      </c>
      <c r="AC38" s="20">
        <v>100380</v>
      </c>
      <c r="AD38" s="20">
        <v>0</v>
      </c>
      <c r="AE38" s="22">
        <v>0</v>
      </c>
      <c r="AF38" s="24"/>
      <c r="AG38" s="24">
        <f t="shared" si="2"/>
        <v>0</v>
      </c>
      <c r="AH38" s="26"/>
      <c r="AI38" s="16" t="s">
        <v>46</v>
      </c>
    </row>
    <row r="39" spans="1:35">
      <c r="A39" s="15">
        <v>31</v>
      </c>
      <c r="B39" s="16" t="s">
        <v>45</v>
      </c>
      <c r="C39" s="17"/>
      <c r="D39" s="18" t="s">
        <v>52</v>
      </c>
      <c r="E39" s="19"/>
      <c r="F39" s="19"/>
      <c r="G39" s="20">
        <v>12376036</v>
      </c>
      <c r="H39" s="21">
        <v>0</v>
      </c>
      <c r="I39" s="22">
        <v>0</v>
      </c>
      <c r="J39" s="21">
        <f>-VLOOKUP(D39,'[3]ARMAR AFF10'!$G:$K,2,0)</f>
        <v>12268240</v>
      </c>
      <c r="K39" s="21">
        <f>-VLOOKUP(D39,'[3]ARMAR AFF10'!$G:$K,3,0)</f>
        <v>0</v>
      </c>
      <c r="L39" s="23">
        <v>0</v>
      </c>
      <c r="M39" s="23">
        <v>0</v>
      </c>
      <c r="N39" s="22">
        <f t="shared" si="0"/>
        <v>12268240</v>
      </c>
      <c r="O39" s="20">
        <f t="shared" si="1"/>
        <v>107796</v>
      </c>
      <c r="P39" s="18" t="s">
        <v>52</v>
      </c>
      <c r="Q39" s="24">
        <v>0</v>
      </c>
      <c r="R39" s="22">
        <v>0</v>
      </c>
      <c r="S39" s="22">
        <v>0</v>
      </c>
      <c r="T39" s="25">
        <v>0</v>
      </c>
      <c r="U39" s="22">
        <v>0</v>
      </c>
      <c r="V39" s="22">
        <v>0</v>
      </c>
      <c r="W39" s="20">
        <v>0</v>
      </c>
      <c r="X39" s="22">
        <v>0</v>
      </c>
      <c r="Y39" s="22">
        <v>0</v>
      </c>
      <c r="Z39" s="20">
        <v>0</v>
      </c>
      <c r="AA39" s="22">
        <v>0</v>
      </c>
      <c r="AB39" s="22">
        <v>0</v>
      </c>
      <c r="AC39" s="20">
        <v>107796</v>
      </c>
      <c r="AD39" s="20">
        <v>0</v>
      </c>
      <c r="AE39" s="22">
        <v>0</v>
      </c>
      <c r="AF39" s="24"/>
      <c r="AG39" s="24">
        <f t="shared" si="2"/>
        <v>0</v>
      </c>
      <c r="AH39" s="26"/>
      <c r="AI39" s="16" t="s">
        <v>46</v>
      </c>
    </row>
    <row r="40" spans="1:35">
      <c r="A40" s="15">
        <v>32</v>
      </c>
      <c r="B40" s="16" t="s">
        <v>45</v>
      </c>
      <c r="C40" s="17"/>
      <c r="D40" s="18" t="s">
        <v>53</v>
      </c>
      <c r="E40" s="19"/>
      <c r="F40" s="19"/>
      <c r="G40" s="20">
        <v>41999190</v>
      </c>
      <c r="H40" s="21">
        <v>0</v>
      </c>
      <c r="I40" s="22">
        <v>0</v>
      </c>
      <c r="J40" s="21">
        <f>-VLOOKUP(D40,'[3]ARMAR AFF10'!$G:$K,2,0)</f>
        <v>41969508</v>
      </c>
      <c r="K40" s="21">
        <f>-VLOOKUP(D40,'[3]ARMAR AFF10'!$G:$K,3,0)</f>
        <v>0</v>
      </c>
      <c r="L40" s="23">
        <v>0</v>
      </c>
      <c r="M40" s="23">
        <v>0</v>
      </c>
      <c r="N40" s="22">
        <f t="shared" si="0"/>
        <v>41969508</v>
      </c>
      <c r="O40" s="20">
        <f t="shared" si="1"/>
        <v>29682</v>
      </c>
      <c r="P40" s="18" t="s">
        <v>53</v>
      </c>
      <c r="Q40" s="24">
        <v>0</v>
      </c>
      <c r="R40" s="22">
        <v>0</v>
      </c>
      <c r="S40" s="22">
        <v>0</v>
      </c>
      <c r="T40" s="25">
        <v>0</v>
      </c>
      <c r="U40" s="22">
        <v>0</v>
      </c>
      <c r="V40" s="22">
        <v>0</v>
      </c>
      <c r="W40" s="20">
        <v>0</v>
      </c>
      <c r="X40" s="22">
        <v>0</v>
      </c>
      <c r="Y40" s="22">
        <v>0</v>
      </c>
      <c r="Z40" s="20">
        <v>0</v>
      </c>
      <c r="AA40" s="22">
        <v>0</v>
      </c>
      <c r="AB40" s="22">
        <v>0</v>
      </c>
      <c r="AC40" s="20">
        <v>29682</v>
      </c>
      <c r="AD40" s="20">
        <v>0</v>
      </c>
      <c r="AE40" s="22">
        <v>0</v>
      </c>
      <c r="AF40" s="24"/>
      <c r="AG40" s="24">
        <f t="shared" si="2"/>
        <v>0</v>
      </c>
      <c r="AH40" s="26"/>
      <c r="AI40" s="16" t="s">
        <v>46</v>
      </c>
    </row>
    <row r="41" spans="1:35">
      <c r="A41" s="15">
        <v>33</v>
      </c>
      <c r="B41" s="16" t="s">
        <v>45</v>
      </c>
      <c r="C41" s="17"/>
      <c r="D41" s="18" t="s">
        <v>54</v>
      </c>
      <c r="E41" s="19"/>
      <c r="F41" s="19"/>
      <c r="G41" s="20">
        <v>3715236</v>
      </c>
      <c r="H41" s="21">
        <v>0</v>
      </c>
      <c r="I41" s="22">
        <v>0</v>
      </c>
      <c r="J41" s="21">
        <f>-VLOOKUP(D41,'[3]ARMAR AFF10'!$G:$K,2,0)</f>
        <v>3712740</v>
      </c>
      <c r="K41" s="21">
        <f>-VLOOKUP(D41,'[3]ARMAR AFF10'!$G:$K,3,0)</f>
        <v>0</v>
      </c>
      <c r="L41" s="23">
        <v>0</v>
      </c>
      <c r="M41" s="23">
        <v>0</v>
      </c>
      <c r="N41" s="22">
        <f t="shared" si="0"/>
        <v>3712740</v>
      </c>
      <c r="O41" s="20">
        <f t="shared" si="1"/>
        <v>2496</v>
      </c>
      <c r="P41" s="18" t="s">
        <v>54</v>
      </c>
      <c r="Q41" s="24">
        <v>0</v>
      </c>
      <c r="R41" s="22">
        <v>0</v>
      </c>
      <c r="S41" s="22">
        <v>0</v>
      </c>
      <c r="T41" s="25">
        <v>0</v>
      </c>
      <c r="U41" s="22">
        <v>0</v>
      </c>
      <c r="V41" s="22">
        <v>0</v>
      </c>
      <c r="W41" s="20">
        <v>0</v>
      </c>
      <c r="X41" s="22">
        <v>0</v>
      </c>
      <c r="Y41" s="22">
        <v>0</v>
      </c>
      <c r="Z41" s="20">
        <v>0</v>
      </c>
      <c r="AA41" s="22">
        <v>0</v>
      </c>
      <c r="AB41" s="22">
        <v>0</v>
      </c>
      <c r="AC41" s="20">
        <v>2496</v>
      </c>
      <c r="AD41" s="20">
        <v>0</v>
      </c>
      <c r="AE41" s="22">
        <v>0</v>
      </c>
      <c r="AF41" s="24"/>
      <c r="AG41" s="24">
        <f t="shared" si="2"/>
        <v>0</v>
      </c>
      <c r="AH41" s="26"/>
      <c r="AI41" s="16" t="s">
        <v>46</v>
      </c>
    </row>
    <row r="42" spans="1:35">
      <c r="A42" s="15">
        <v>34</v>
      </c>
      <c r="B42" s="16" t="s">
        <v>45</v>
      </c>
      <c r="C42" s="17"/>
      <c r="D42" s="18" t="s">
        <v>55</v>
      </c>
      <c r="E42" s="19"/>
      <c r="F42" s="19"/>
      <c r="G42" s="20">
        <v>46862000</v>
      </c>
      <c r="H42" s="21">
        <v>0</v>
      </c>
      <c r="I42" s="22">
        <v>0</v>
      </c>
      <c r="J42" s="21">
        <f>-VLOOKUP(D42,'[3]ARMAR AFF10'!$G:$K,2,0)</f>
        <v>46738000</v>
      </c>
      <c r="K42" s="21">
        <f>-VLOOKUP(D42,'[3]ARMAR AFF10'!$G:$K,3,0)</f>
        <v>0</v>
      </c>
      <c r="L42" s="23">
        <v>0</v>
      </c>
      <c r="M42" s="23">
        <v>0</v>
      </c>
      <c r="N42" s="22">
        <f t="shared" si="0"/>
        <v>46738000</v>
      </c>
      <c r="O42" s="20">
        <f t="shared" si="1"/>
        <v>124000</v>
      </c>
      <c r="P42" s="18" t="s">
        <v>55</v>
      </c>
      <c r="Q42" s="24">
        <v>0</v>
      </c>
      <c r="R42" s="22">
        <v>0</v>
      </c>
      <c r="S42" s="22">
        <v>0</v>
      </c>
      <c r="T42" s="25">
        <v>0</v>
      </c>
      <c r="U42" s="22">
        <v>0</v>
      </c>
      <c r="V42" s="22">
        <v>0</v>
      </c>
      <c r="W42" s="20">
        <v>0</v>
      </c>
      <c r="X42" s="22">
        <v>0</v>
      </c>
      <c r="Y42" s="21">
        <v>0</v>
      </c>
      <c r="Z42" s="20">
        <v>0</v>
      </c>
      <c r="AA42" s="21">
        <v>0</v>
      </c>
      <c r="AB42" s="22">
        <v>0</v>
      </c>
      <c r="AC42" s="20">
        <v>124000</v>
      </c>
      <c r="AD42" s="20">
        <v>0</v>
      </c>
      <c r="AE42" s="22">
        <v>0</v>
      </c>
      <c r="AF42" s="24"/>
      <c r="AG42" s="24">
        <f t="shared" si="2"/>
        <v>0</v>
      </c>
      <c r="AH42" s="26"/>
      <c r="AI42" s="16" t="s">
        <v>46</v>
      </c>
    </row>
    <row r="43" spans="1:35">
      <c r="A43" s="15">
        <v>35</v>
      </c>
      <c r="B43" s="16" t="s">
        <v>45</v>
      </c>
      <c r="C43" s="17"/>
      <c r="D43" s="18" t="s">
        <v>56</v>
      </c>
      <c r="E43" s="19"/>
      <c r="F43" s="19"/>
      <c r="G43" s="20">
        <v>24536611</v>
      </c>
      <c r="H43" s="21">
        <v>0</v>
      </c>
      <c r="I43" s="22">
        <v>0</v>
      </c>
      <c r="J43" s="21">
        <f>-VLOOKUP(D43,'[3]ARMAR AFF10'!$G:$K,2,0)</f>
        <v>24488404</v>
      </c>
      <c r="K43" s="21">
        <f>-VLOOKUP(D43,'[3]ARMAR AFF10'!$G:$K,3,0)</f>
        <v>0</v>
      </c>
      <c r="L43" s="23">
        <v>0</v>
      </c>
      <c r="M43" s="23">
        <v>0</v>
      </c>
      <c r="N43" s="22">
        <f t="shared" si="0"/>
        <v>24488404</v>
      </c>
      <c r="O43" s="20">
        <f t="shared" si="1"/>
        <v>48207</v>
      </c>
      <c r="P43" s="18" t="s">
        <v>56</v>
      </c>
      <c r="Q43" s="24">
        <v>0</v>
      </c>
      <c r="R43" s="22">
        <v>0</v>
      </c>
      <c r="S43" s="22">
        <v>0</v>
      </c>
      <c r="T43" s="25">
        <v>0</v>
      </c>
      <c r="U43" s="22">
        <v>0</v>
      </c>
      <c r="V43" s="22">
        <v>0</v>
      </c>
      <c r="W43" s="20">
        <v>0</v>
      </c>
      <c r="X43" s="22">
        <v>0</v>
      </c>
      <c r="Y43" s="22">
        <v>0</v>
      </c>
      <c r="Z43" s="20">
        <v>0</v>
      </c>
      <c r="AA43" s="22">
        <v>0</v>
      </c>
      <c r="AB43" s="22">
        <v>0</v>
      </c>
      <c r="AC43" s="20">
        <v>48207</v>
      </c>
      <c r="AD43" s="20">
        <v>0</v>
      </c>
      <c r="AE43" s="22">
        <v>0</v>
      </c>
      <c r="AF43" s="24"/>
      <c r="AG43" s="24">
        <f t="shared" si="2"/>
        <v>0</v>
      </c>
      <c r="AH43" s="26"/>
      <c r="AI43" s="16" t="s">
        <v>46</v>
      </c>
    </row>
    <row r="44" spans="1:35">
      <c r="A44" s="15">
        <v>36</v>
      </c>
      <c r="B44" s="16" t="s">
        <v>45</v>
      </c>
      <c r="C44" s="17"/>
      <c r="D44" s="18" t="s">
        <v>57</v>
      </c>
      <c r="E44" s="19"/>
      <c r="F44" s="19"/>
      <c r="G44" s="20">
        <v>30744951</v>
      </c>
      <c r="H44" s="21">
        <v>0</v>
      </c>
      <c r="I44" s="22">
        <v>0</v>
      </c>
      <c r="J44" s="21">
        <f>-VLOOKUP(D44,'[3]ARMAR AFF10'!$G:$K,2,0)</f>
        <v>30658231</v>
      </c>
      <c r="K44" s="21">
        <f>-VLOOKUP(D44,'[3]ARMAR AFF10'!$G:$K,3,0)</f>
        <v>0</v>
      </c>
      <c r="L44" s="23">
        <v>0</v>
      </c>
      <c r="M44" s="23">
        <v>0</v>
      </c>
      <c r="N44" s="22">
        <f t="shared" si="0"/>
        <v>30658231</v>
      </c>
      <c r="O44" s="20">
        <f t="shared" si="1"/>
        <v>86720</v>
      </c>
      <c r="P44" s="18" t="s">
        <v>57</v>
      </c>
      <c r="Q44" s="24">
        <v>0</v>
      </c>
      <c r="R44" s="22">
        <v>0</v>
      </c>
      <c r="S44" s="22">
        <v>0</v>
      </c>
      <c r="T44" s="25">
        <v>0</v>
      </c>
      <c r="U44" s="22">
        <v>0</v>
      </c>
      <c r="V44" s="22">
        <v>0</v>
      </c>
      <c r="W44" s="20">
        <v>0</v>
      </c>
      <c r="X44" s="22">
        <v>0</v>
      </c>
      <c r="Y44" s="22">
        <v>0</v>
      </c>
      <c r="Z44" s="20">
        <v>0</v>
      </c>
      <c r="AA44" s="22">
        <v>0</v>
      </c>
      <c r="AB44" s="22">
        <v>0</v>
      </c>
      <c r="AC44" s="20">
        <v>86720</v>
      </c>
      <c r="AD44" s="20">
        <v>0</v>
      </c>
      <c r="AE44" s="22">
        <v>0</v>
      </c>
      <c r="AF44" s="24"/>
      <c r="AG44" s="24">
        <f t="shared" si="2"/>
        <v>0</v>
      </c>
      <c r="AH44" s="26"/>
      <c r="AI44" s="16" t="s">
        <v>46</v>
      </c>
    </row>
    <row r="45" spans="1:35">
      <c r="A45" s="15">
        <v>37</v>
      </c>
      <c r="B45" s="16" t="s">
        <v>45</v>
      </c>
      <c r="C45" s="17"/>
      <c r="D45" s="18" t="s">
        <v>58</v>
      </c>
      <c r="E45" s="19"/>
      <c r="F45" s="19"/>
      <c r="G45" s="20">
        <v>10086456</v>
      </c>
      <c r="H45" s="21">
        <v>0</v>
      </c>
      <c r="I45" s="22">
        <v>0</v>
      </c>
      <c r="J45" s="21">
        <f>-VLOOKUP(D45,'[3]ARMAR AFF10'!$G:$K,2,0)</f>
        <v>10079332</v>
      </c>
      <c r="K45" s="21">
        <f>-VLOOKUP(D45,'[3]ARMAR AFF10'!$G:$K,3,0)</f>
        <v>0</v>
      </c>
      <c r="L45" s="23">
        <v>0</v>
      </c>
      <c r="M45" s="23">
        <v>0</v>
      </c>
      <c r="N45" s="22">
        <f t="shared" si="0"/>
        <v>10079332</v>
      </c>
      <c r="O45" s="20">
        <f t="shared" si="1"/>
        <v>7124</v>
      </c>
      <c r="P45" s="18" t="s">
        <v>58</v>
      </c>
      <c r="Q45" s="24">
        <v>0</v>
      </c>
      <c r="R45" s="22">
        <v>0</v>
      </c>
      <c r="S45" s="22">
        <v>0</v>
      </c>
      <c r="T45" s="25">
        <v>0</v>
      </c>
      <c r="U45" s="22">
        <v>0</v>
      </c>
      <c r="V45" s="22">
        <v>0</v>
      </c>
      <c r="W45" s="20">
        <v>0</v>
      </c>
      <c r="X45" s="22">
        <v>0</v>
      </c>
      <c r="Y45" s="22">
        <v>0</v>
      </c>
      <c r="Z45" s="20">
        <v>0</v>
      </c>
      <c r="AA45" s="22">
        <v>0</v>
      </c>
      <c r="AB45" s="22">
        <v>0</v>
      </c>
      <c r="AC45" s="20">
        <v>7124</v>
      </c>
      <c r="AD45" s="20">
        <v>0</v>
      </c>
      <c r="AE45" s="22">
        <v>0</v>
      </c>
      <c r="AF45" s="24"/>
      <c r="AG45" s="24">
        <f t="shared" si="2"/>
        <v>0</v>
      </c>
      <c r="AH45" s="26"/>
      <c r="AI45" s="16" t="s">
        <v>46</v>
      </c>
    </row>
    <row r="46" spans="1:35">
      <c r="A46" s="15">
        <v>38</v>
      </c>
      <c r="B46" s="16" t="s">
        <v>45</v>
      </c>
      <c r="C46" s="17"/>
      <c r="D46" s="18" t="s">
        <v>59</v>
      </c>
      <c r="E46" s="19"/>
      <c r="F46" s="19"/>
      <c r="G46" s="20">
        <v>39892000</v>
      </c>
      <c r="H46" s="21">
        <v>0</v>
      </c>
      <c r="I46" s="22">
        <v>0</v>
      </c>
      <c r="J46" s="21">
        <f>-VLOOKUP(D46,'[3]ARMAR AFF10'!$G:$K,2,0)</f>
        <v>39830000</v>
      </c>
      <c r="K46" s="21">
        <f>-VLOOKUP(D46,'[3]ARMAR AFF10'!$G:$K,3,0)</f>
        <v>0</v>
      </c>
      <c r="L46" s="23">
        <v>0</v>
      </c>
      <c r="M46" s="23">
        <v>0</v>
      </c>
      <c r="N46" s="22">
        <f t="shared" si="0"/>
        <v>39830000</v>
      </c>
      <c r="O46" s="20">
        <f t="shared" si="1"/>
        <v>62000</v>
      </c>
      <c r="P46" s="18" t="s">
        <v>59</v>
      </c>
      <c r="Q46" s="24">
        <v>0</v>
      </c>
      <c r="R46" s="22">
        <v>0</v>
      </c>
      <c r="S46" s="22">
        <v>0</v>
      </c>
      <c r="T46" s="25">
        <v>0</v>
      </c>
      <c r="U46" s="22">
        <v>0</v>
      </c>
      <c r="V46" s="22">
        <v>0</v>
      </c>
      <c r="W46" s="20">
        <v>0</v>
      </c>
      <c r="X46" s="22">
        <v>0</v>
      </c>
      <c r="Y46" s="22">
        <v>0</v>
      </c>
      <c r="Z46" s="20">
        <v>0</v>
      </c>
      <c r="AA46" s="22">
        <v>0</v>
      </c>
      <c r="AB46" s="22">
        <v>0</v>
      </c>
      <c r="AC46" s="20">
        <v>62000</v>
      </c>
      <c r="AD46" s="20">
        <v>0</v>
      </c>
      <c r="AE46" s="22">
        <v>0</v>
      </c>
      <c r="AF46" s="24"/>
      <c r="AG46" s="24">
        <f t="shared" si="2"/>
        <v>0</v>
      </c>
      <c r="AH46" s="26"/>
      <c r="AI46" s="16" t="s">
        <v>46</v>
      </c>
    </row>
    <row r="47" spans="1:35">
      <c r="A47" s="15">
        <v>39</v>
      </c>
      <c r="B47" s="16" t="s">
        <v>45</v>
      </c>
      <c r="C47" s="17"/>
      <c r="D47" s="18" t="s">
        <v>60</v>
      </c>
      <c r="E47" s="19"/>
      <c r="F47" s="19"/>
      <c r="G47" s="20">
        <v>37647149</v>
      </c>
      <c r="H47" s="21">
        <v>0</v>
      </c>
      <c r="I47" s="22">
        <v>0</v>
      </c>
      <c r="J47" s="21">
        <f>-VLOOKUP(D47,'[3]ARMAR AFF10'!$G:$K,2,0)</f>
        <v>37605704</v>
      </c>
      <c r="K47" s="21">
        <f>-VLOOKUP(D47,'[3]ARMAR AFF10'!$G:$K,3,0)</f>
        <v>0</v>
      </c>
      <c r="L47" s="23">
        <v>0</v>
      </c>
      <c r="M47" s="23">
        <v>0</v>
      </c>
      <c r="N47" s="22">
        <f t="shared" si="0"/>
        <v>37605704</v>
      </c>
      <c r="O47" s="20">
        <f t="shared" si="1"/>
        <v>41445</v>
      </c>
      <c r="P47" s="18" t="s">
        <v>60</v>
      </c>
      <c r="Q47" s="24">
        <v>0</v>
      </c>
      <c r="R47" s="22">
        <v>0</v>
      </c>
      <c r="S47" s="22">
        <v>0</v>
      </c>
      <c r="T47" s="25">
        <v>0</v>
      </c>
      <c r="U47" s="22">
        <v>0</v>
      </c>
      <c r="V47" s="22">
        <v>0</v>
      </c>
      <c r="W47" s="20">
        <v>0</v>
      </c>
      <c r="X47" s="22">
        <v>0</v>
      </c>
      <c r="Y47" s="22">
        <v>0</v>
      </c>
      <c r="Z47" s="20">
        <v>0</v>
      </c>
      <c r="AA47" s="22">
        <v>0</v>
      </c>
      <c r="AB47" s="22">
        <v>0</v>
      </c>
      <c r="AC47" s="20">
        <v>41445</v>
      </c>
      <c r="AD47" s="20">
        <v>0</v>
      </c>
      <c r="AE47" s="22">
        <v>0</v>
      </c>
      <c r="AF47" s="24"/>
      <c r="AG47" s="24">
        <f t="shared" si="2"/>
        <v>0</v>
      </c>
      <c r="AH47" s="26"/>
      <c r="AI47" s="16" t="s">
        <v>46</v>
      </c>
    </row>
    <row r="48" spans="1:35">
      <c r="A48" s="15">
        <v>40</v>
      </c>
      <c r="B48" s="16" t="s">
        <v>45</v>
      </c>
      <c r="C48" s="17"/>
      <c r="D48" s="18" t="s">
        <v>61</v>
      </c>
      <c r="E48" s="19"/>
      <c r="F48" s="19"/>
      <c r="G48" s="20">
        <v>1830509</v>
      </c>
      <c r="H48" s="21">
        <v>0</v>
      </c>
      <c r="I48" s="22">
        <v>0</v>
      </c>
      <c r="J48" s="21">
        <f>-VLOOKUP(D48,'[3]ARMAR AFF10'!$G:$K,2,0)</f>
        <v>1817580</v>
      </c>
      <c r="K48" s="21">
        <f>-VLOOKUP(D48,'[3]ARMAR AFF10'!$G:$K,3,0)</f>
        <v>0</v>
      </c>
      <c r="L48" s="23">
        <v>0</v>
      </c>
      <c r="M48" s="23">
        <v>0</v>
      </c>
      <c r="N48" s="22">
        <f t="shared" si="0"/>
        <v>1817580</v>
      </c>
      <c r="O48" s="20">
        <f t="shared" si="1"/>
        <v>12929</v>
      </c>
      <c r="P48" s="18" t="s">
        <v>61</v>
      </c>
      <c r="Q48" s="24">
        <v>0</v>
      </c>
      <c r="R48" s="22">
        <v>0</v>
      </c>
      <c r="S48" s="22">
        <v>0</v>
      </c>
      <c r="T48" s="25">
        <v>0</v>
      </c>
      <c r="U48" s="22">
        <v>0</v>
      </c>
      <c r="V48" s="22">
        <v>0</v>
      </c>
      <c r="W48" s="20">
        <v>0</v>
      </c>
      <c r="X48" s="22">
        <v>0</v>
      </c>
      <c r="Y48" s="22">
        <v>0</v>
      </c>
      <c r="Z48" s="20">
        <v>0</v>
      </c>
      <c r="AA48" s="22">
        <v>0</v>
      </c>
      <c r="AB48" s="22">
        <v>0</v>
      </c>
      <c r="AC48" s="20">
        <v>12929</v>
      </c>
      <c r="AD48" s="20">
        <v>0</v>
      </c>
      <c r="AE48" s="22">
        <v>0</v>
      </c>
      <c r="AF48" s="24"/>
      <c r="AG48" s="24">
        <f t="shared" si="2"/>
        <v>0</v>
      </c>
      <c r="AH48" s="26"/>
      <c r="AI48" s="16" t="s">
        <v>46</v>
      </c>
    </row>
    <row r="49" spans="1:35">
      <c r="A49" s="15">
        <v>41</v>
      </c>
      <c r="B49" s="16" t="s">
        <v>45</v>
      </c>
      <c r="C49" s="17"/>
      <c r="D49" s="18" t="s">
        <v>62</v>
      </c>
      <c r="E49" s="19"/>
      <c r="F49" s="19"/>
      <c r="G49" s="20">
        <v>2329056</v>
      </c>
      <c r="H49" s="21">
        <v>0</v>
      </c>
      <c r="I49" s="22">
        <v>0</v>
      </c>
      <c r="J49" s="21">
        <f>-VLOOKUP(D49,'[3]ARMAR AFF10'!$G:$K,2,0)</f>
        <v>2326560</v>
      </c>
      <c r="K49" s="21">
        <f>-VLOOKUP(D49,'[3]ARMAR AFF10'!$G:$K,3,0)</f>
        <v>0</v>
      </c>
      <c r="L49" s="23">
        <v>0</v>
      </c>
      <c r="M49" s="23">
        <v>0</v>
      </c>
      <c r="N49" s="22">
        <f t="shared" si="0"/>
        <v>2326560</v>
      </c>
      <c r="O49" s="20">
        <f t="shared" si="1"/>
        <v>2496</v>
      </c>
      <c r="P49" s="18" t="s">
        <v>62</v>
      </c>
      <c r="Q49" s="24">
        <v>0</v>
      </c>
      <c r="R49" s="22">
        <v>0</v>
      </c>
      <c r="S49" s="22">
        <v>0</v>
      </c>
      <c r="T49" s="25">
        <v>0</v>
      </c>
      <c r="U49" s="22">
        <v>0</v>
      </c>
      <c r="V49" s="22">
        <v>0</v>
      </c>
      <c r="W49" s="20">
        <v>0</v>
      </c>
      <c r="X49" s="22">
        <v>0</v>
      </c>
      <c r="Y49" s="22">
        <v>0</v>
      </c>
      <c r="Z49" s="20">
        <v>0</v>
      </c>
      <c r="AA49" s="22">
        <v>0</v>
      </c>
      <c r="AB49" s="22">
        <v>0</v>
      </c>
      <c r="AC49" s="20">
        <v>2496</v>
      </c>
      <c r="AD49" s="20">
        <v>0</v>
      </c>
      <c r="AE49" s="22">
        <v>0</v>
      </c>
      <c r="AF49" s="24"/>
      <c r="AG49" s="24">
        <f t="shared" si="2"/>
        <v>0</v>
      </c>
      <c r="AH49" s="26"/>
      <c r="AI49" s="16" t="s">
        <v>46</v>
      </c>
    </row>
    <row r="50" spans="1:35">
      <c r="A50" s="15">
        <v>42</v>
      </c>
      <c r="B50" s="16" t="s">
        <v>45</v>
      </c>
      <c r="C50" s="17"/>
      <c r="D50" s="18" t="s">
        <v>63</v>
      </c>
      <c r="E50" s="19"/>
      <c r="F50" s="19"/>
      <c r="G50" s="20">
        <v>1151767</v>
      </c>
      <c r="H50" s="21">
        <v>0</v>
      </c>
      <c r="I50" s="22">
        <v>0</v>
      </c>
      <c r="J50" s="21">
        <f>-VLOOKUP(D50,'[3]ARMAR AFF10'!$G:$K,2,0)</f>
        <v>1146430</v>
      </c>
      <c r="K50" s="21">
        <f>-VLOOKUP(D50,'[3]ARMAR AFF10'!$G:$K,3,0)</f>
        <v>0</v>
      </c>
      <c r="L50" s="23">
        <v>0</v>
      </c>
      <c r="M50" s="23">
        <v>0</v>
      </c>
      <c r="N50" s="22">
        <f t="shared" si="0"/>
        <v>1146430</v>
      </c>
      <c r="O50" s="20">
        <f t="shared" si="1"/>
        <v>5337</v>
      </c>
      <c r="P50" s="18" t="s">
        <v>63</v>
      </c>
      <c r="Q50" s="24">
        <v>0</v>
      </c>
      <c r="R50" s="22">
        <v>0</v>
      </c>
      <c r="S50" s="22">
        <v>0</v>
      </c>
      <c r="T50" s="25">
        <v>0</v>
      </c>
      <c r="U50" s="22">
        <v>0</v>
      </c>
      <c r="V50" s="22">
        <v>0</v>
      </c>
      <c r="W50" s="20">
        <v>0</v>
      </c>
      <c r="X50" s="22">
        <v>0</v>
      </c>
      <c r="Y50" s="22">
        <v>0</v>
      </c>
      <c r="Z50" s="20">
        <v>0</v>
      </c>
      <c r="AA50" s="22">
        <v>0</v>
      </c>
      <c r="AB50" s="22">
        <v>0</v>
      </c>
      <c r="AC50" s="20">
        <v>5337</v>
      </c>
      <c r="AD50" s="20">
        <v>0</v>
      </c>
      <c r="AE50" s="22">
        <v>0</v>
      </c>
      <c r="AF50" s="24"/>
      <c r="AG50" s="24">
        <f t="shared" si="2"/>
        <v>0</v>
      </c>
      <c r="AH50" s="26"/>
      <c r="AI50" s="16" t="s">
        <v>46</v>
      </c>
    </row>
    <row r="51" spans="1:35">
      <c r="A51" s="15">
        <v>43</v>
      </c>
      <c r="B51" s="16" t="s">
        <v>45</v>
      </c>
      <c r="C51" s="17"/>
      <c r="D51" s="18" t="s">
        <v>64</v>
      </c>
      <c r="E51" s="19"/>
      <c r="F51" s="19"/>
      <c r="G51" s="20">
        <v>308157</v>
      </c>
      <c r="H51" s="21">
        <v>0</v>
      </c>
      <c r="I51" s="22">
        <v>0</v>
      </c>
      <c r="J51" s="21">
        <f>-VLOOKUP(D51,'[3]ARMAR AFF10'!$G:$K,2,0)</f>
        <v>0</v>
      </c>
      <c r="K51" s="21"/>
      <c r="L51" s="23">
        <v>0</v>
      </c>
      <c r="M51" s="23">
        <v>0</v>
      </c>
      <c r="N51" s="22">
        <f t="shared" si="0"/>
        <v>0</v>
      </c>
      <c r="O51" s="20">
        <f t="shared" si="1"/>
        <v>308157</v>
      </c>
      <c r="P51" s="18" t="s">
        <v>64</v>
      </c>
      <c r="Q51" s="24">
        <v>0</v>
      </c>
      <c r="R51" s="22">
        <v>0</v>
      </c>
      <c r="S51" s="22">
        <v>0</v>
      </c>
      <c r="T51" s="25">
        <v>0</v>
      </c>
      <c r="U51" s="22">
        <v>0</v>
      </c>
      <c r="V51" s="22">
        <v>0</v>
      </c>
      <c r="W51" s="20">
        <v>0</v>
      </c>
      <c r="X51" s="22">
        <v>0</v>
      </c>
      <c r="Y51" s="22">
        <v>0</v>
      </c>
      <c r="Z51" s="20">
        <v>0</v>
      </c>
      <c r="AA51" s="22">
        <v>0</v>
      </c>
      <c r="AB51" s="22">
        <v>0</v>
      </c>
      <c r="AC51" s="20">
        <v>11382</v>
      </c>
      <c r="AD51" s="20">
        <v>0</v>
      </c>
      <c r="AE51" s="22">
        <v>0</v>
      </c>
      <c r="AF51" s="24"/>
      <c r="AG51" s="24">
        <f t="shared" si="2"/>
        <v>296775</v>
      </c>
      <c r="AH51" s="26"/>
      <c r="AI51" s="16" t="s">
        <v>50</v>
      </c>
    </row>
    <row r="52" spans="1:35">
      <c r="A52" s="15">
        <v>44</v>
      </c>
      <c r="B52" s="16" t="s">
        <v>45</v>
      </c>
      <c r="C52" s="17"/>
      <c r="D52" s="18" t="s">
        <v>65</v>
      </c>
      <c r="E52" s="19"/>
      <c r="F52" s="19"/>
      <c r="G52" s="20">
        <v>32342587</v>
      </c>
      <c r="H52" s="21">
        <v>0</v>
      </c>
      <c r="I52" s="22">
        <v>0</v>
      </c>
      <c r="J52" s="21">
        <f>-VLOOKUP(D52,'[3]ARMAR AFF10'!$G:$K,2,0)</f>
        <v>0</v>
      </c>
      <c r="K52" s="21"/>
      <c r="L52" s="23">
        <v>0</v>
      </c>
      <c r="M52" s="23">
        <v>0</v>
      </c>
      <c r="N52" s="22">
        <f t="shared" si="0"/>
        <v>0</v>
      </c>
      <c r="O52" s="20">
        <f t="shared" si="1"/>
        <v>32342587</v>
      </c>
      <c r="P52" s="18" t="s">
        <v>65</v>
      </c>
      <c r="Q52" s="24">
        <v>0</v>
      </c>
      <c r="R52" s="22">
        <v>0</v>
      </c>
      <c r="S52" s="22">
        <v>0</v>
      </c>
      <c r="T52" s="25">
        <v>0</v>
      </c>
      <c r="U52" s="22">
        <v>0</v>
      </c>
      <c r="V52" s="22">
        <v>0</v>
      </c>
      <c r="W52" s="20">
        <v>0</v>
      </c>
      <c r="X52" s="22">
        <v>0</v>
      </c>
      <c r="Y52" s="22">
        <v>0</v>
      </c>
      <c r="Z52" s="20">
        <v>0</v>
      </c>
      <c r="AA52" s="22">
        <v>0</v>
      </c>
      <c r="AB52" s="22">
        <v>0</v>
      </c>
      <c r="AC52" s="20">
        <v>118173</v>
      </c>
      <c r="AD52" s="20">
        <v>0</v>
      </c>
      <c r="AE52" s="22">
        <v>0</v>
      </c>
      <c r="AF52" s="24"/>
      <c r="AG52" s="24">
        <f t="shared" si="2"/>
        <v>32224414</v>
      </c>
      <c r="AH52" s="26"/>
      <c r="AI52" s="16" t="s">
        <v>50</v>
      </c>
    </row>
    <row r="53" spans="1:35">
      <c r="A53" s="15">
        <v>45</v>
      </c>
      <c r="B53" s="16" t="s">
        <v>45</v>
      </c>
      <c r="C53" s="17"/>
      <c r="D53" s="18" t="s">
        <v>66</v>
      </c>
      <c r="E53" s="19"/>
      <c r="F53" s="19"/>
      <c r="G53" s="20">
        <v>22267007</v>
      </c>
      <c r="H53" s="21">
        <v>0</v>
      </c>
      <c r="I53" s="22">
        <v>0</v>
      </c>
      <c r="J53" s="21">
        <f>-VLOOKUP(D53,'[3]ARMAR AFF10'!$G:$K,2,0)</f>
        <v>0</v>
      </c>
      <c r="K53" s="21"/>
      <c r="L53" s="23">
        <v>0</v>
      </c>
      <c r="M53" s="23">
        <v>0</v>
      </c>
      <c r="N53" s="22">
        <f t="shared" si="0"/>
        <v>0</v>
      </c>
      <c r="O53" s="20">
        <f t="shared" si="1"/>
        <v>22267007</v>
      </c>
      <c r="P53" s="18" t="s">
        <v>66</v>
      </c>
      <c r="Q53" s="24">
        <v>0</v>
      </c>
      <c r="R53" s="22">
        <v>0</v>
      </c>
      <c r="S53" s="22">
        <v>0</v>
      </c>
      <c r="T53" s="25">
        <v>0</v>
      </c>
      <c r="U53" s="22">
        <v>0</v>
      </c>
      <c r="V53" s="22">
        <v>0</v>
      </c>
      <c r="W53" s="20">
        <v>0</v>
      </c>
      <c r="X53" s="22">
        <v>0</v>
      </c>
      <c r="Y53" s="22">
        <v>0</v>
      </c>
      <c r="Z53" s="20">
        <v>0</v>
      </c>
      <c r="AA53" s="22">
        <v>0</v>
      </c>
      <c r="AB53" s="22">
        <v>0</v>
      </c>
      <c r="AC53" s="20">
        <v>112129</v>
      </c>
      <c r="AD53" s="20">
        <v>0</v>
      </c>
      <c r="AE53" s="22">
        <v>0</v>
      </c>
      <c r="AF53" s="24"/>
      <c r="AG53" s="24">
        <f t="shared" si="2"/>
        <v>22154878</v>
      </c>
      <c r="AH53" s="26"/>
      <c r="AI53" s="16" t="s">
        <v>50</v>
      </c>
    </row>
    <row r="54" spans="1:35">
      <c r="A54" s="15">
        <v>46</v>
      </c>
      <c r="B54" s="16" t="s">
        <v>45</v>
      </c>
      <c r="C54" s="17"/>
      <c r="D54" s="18" t="s">
        <v>67</v>
      </c>
      <c r="E54" s="19"/>
      <c r="F54" s="19"/>
      <c r="G54" s="20">
        <v>42000371</v>
      </c>
      <c r="H54" s="21">
        <v>0</v>
      </c>
      <c r="I54" s="22">
        <v>0</v>
      </c>
      <c r="J54" s="21">
        <v>0</v>
      </c>
      <c r="K54" s="21">
        <v>0</v>
      </c>
      <c r="L54" s="23">
        <v>0</v>
      </c>
      <c r="M54" s="23">
        <v>0</v>
      </c>
      <c r="N54" s="22">
        <f t="shared" si="0"/>
        <v>0</v>
      </c>
      <c r="O54" s="20">
        <f t="shared" si="1"/>
        <v>42000371</v>
      </c>
      <c r="P54" s="18" t="s">
        <v>67</v>
      </c>
      <c r="Q54" s="24">
        <v>0</v>
      </c>
      <c r="R54" s="22">
        <v>0</v>
      </c>
      <c r="S54" s="22">
        <v>0</v>
      </c>
      <c r="T54" s="25">
        <v>0</v>
      </c>
      <c r="U54" s="22">
        <v>0</v>
      </c>
      <c r="V54" s="22">
        <v>0</v>
      </c>
      <c r="W54" s="20">
        <v>0</v>
      </c>
      <c r="X54" s="22">
        <v>0</v>
      </c>
      <c r="Y54" s="22">
        <v>0</v>
      </c>
      <c r="Z54" s="20">
        <v>0</v>
      </c>
      <c r="AA54" s="22">
        <v>0</v>
      </c>
      <c r="AB54" s="22">
        <v>0</v>
      </c>
      <c r="AC54" s="20">
        <v>68045</v>
      </c>
      <c r="AD54" s="20">
        <v>0</v>
      </c>
      <c r="AE54" s="22">
        <v>0</v>
      </c>
      <c r="AF54" s="24"/>
      <c r="AG54" s="24">
        <f t="shared" si="2"/>
        <v>41932326</v>
      </c>
      <c r="AH54" s="26"/>
      <c r="AI54" s="16" t="s">
        <v>50</v>
      </c>
    </row>
    <row r="55" spans="1:35">
      <c r="A55" s="15">
        <v>47</v>
      </c>
      <c r="B55" s="16" t="s">
        <v>45</v>
      </c>
      <c r="C55" s="17"/>
      <c r="D55" s="18" t="s">
        <v>68</v>
      </c>
      <c r="E55" s="19"/>
      <c r="F55" s="19"/>
      <c r="G55" s="27">
        <v>24824605</v>
      </c>
      <c r="H55" s="21">
        <v>0</v>
      </c>
      <c r="I55" s="22">
        <v>0</v>
      </c>
      <c r="J55" s="21">
        <v>0</v>
      </c>
      <c r="K55" s="21">
        <v>0</v>
      </c>
      <c r="L55" s="23">
        <v>0</v>
      </c>
      <c r="M55" s="23">
        <v>0</v>
      </c>
      <c r="N55" s="22">
        <f t="shared" si="0"/>
        <v>0</v>
      </c>
      <c r="O55" s="20">
        <f t="shared" si="1"/>
        <v>24824605</v>
      </c>
      <c r="P55" s="18" t="s">
        <v>68</v>
      </c>
      <c r="Q55" s="24">
        <v>0</v>
      </c>
      <c r="R55" s="22">
        <v>0</v>
      </c>
      <c r="S55" s="22">
        <v>0</v>
      </c>
      <c r="T55" s="25">
        <v>0</v>
      </c>
      <c r="U55" s="20">
        <v>0</v>
      </c>
      <c r="V55" s="20">
        <v>0</v>
      </c>
      <c r="W55" s="20">
        <v>0</v>
      </c>
      <c r="X55" s="22">
        <v>0</v>
      </c>
      <c r="Y55" s="22">
        <v>0</v>
      </c>
      <c r="Z55" s="20">
        <v>0</v>
      </c>
      <c r="AA55" s="20">
        <v>0</v>
      </c>
      <c r="AB55" s="22">
        <v>0</v>
      </c>
      <c r="AC55" s="20">
        <v>0</v>
      </c>
      <c r="AD55" s="20">
        <v>0</v>
      </c>
      <c r="AE55" s="22">
        <v>0</v>
      </c>
      <c r="AF55" s="24"/>
      <c r="AG55" s="24">
        <f t="shared" si="2"/>
        <v>24824605</v>
      </c>
      <c r="AH55" s="26"/>
      <c r="AI55" s="16" t="s">
        <v>45</v>
      </c>
    </row>
    <row r="56" spans="1:35">
      <c r="A56" s="15">
        <v>48</v>
      </c>
      <c r="B56" s="16" t="s">
        <v>45</v>
      </c>
      <c r="C56" s="17"/>
      <c r="D56" s="18">
        <v>225005</v>
      </c>
      <c r="E56" s="19"/>
      <c r="F56" s="19"/>
      <c r="G56" s="27">
        <v>18000000</v>
      </c>
      <c r="H56" s="21">
        <v>0</v>
      </c>
      <c r="I56" s="22">
        <v>0</v>
      </c>
      <c r="J56" s="21">
        <f>-VLOOKUP(D56,'[3]ARMAR AFF10'!$G:$K,2,0)</f>
        <v>18000000</v>
      </c>
      <c r="K56" s="21">
        <f>-VLOOKUP(D56,'[3]ARMAR AFF10'!$G:$K,3,0)</f>
        <v>0</v>
      </c>
      <c r="L56" s="23">
        <v>0</v>
      </c>
      <c r="M56" s="23">
        <v>0</v>
      </c>
      <c r="N56" s="22">
        <f t="shared" si="0"/>
        <v>18000000</v>
      </c>
      <c r="O56" s="20">
        <f t="shared" si="1"/>
        <v>0</v>
      </c>
      <c r="P56" s="18">
        <v>225005</v>
      </c>
      <c r="Q56" s="24">
        <v>0</v>
      </c>
      <c r="R56" s="22">
        <v>0</v>
      </c>
      <c r="S56" s="22">
        <v>0</v>
      </c>
      <c r="T56" s="25">
        <v>0</v>
      </c>
      <c r="U56" s="22">
        <v>0</v>
      </c>
      <c r="V56" s="22">
        <v>0</v>
      </c>
      <c r="W56" s="20">
        <v>0</v>
      </c>
      <c r="X56" s="22">
        <v>0</v>
      </c>
      <c r="Y56" s="22">
        <v>0</v>
      </c>
      <c r="Z56" s="20">
        <v>0</v>
      </c>
      <c r="AA56" s="22">
        <v>0</v>
      </c>
      <c r="AB56" s="22">
        <v>0</v>
      </c>
      <c r="AC56" s="20">
        <v>0</v>
      </c>
      <c r="AD56" s="20">
        <v>0</v>
      </c>
      <c r="AE56" s="22">
        <v>0</v>
      </c>
      <c r="AF56" s="24"/>
      <c r="AG56" s="24">
        <f t="shared" si="2"/>
        <v>0</v>
      </c>
      <c r="AH56" s="26"/>
      <c r="AI56" s="16" t="s">
        <v>48</v>
      </c>
    </row>
    <row r="57" spans="1:35">
      <c r="A57" s="15">
        <v>49</v>
      </c>
      <c r="B57" s="16" t="s">
        <v>45</v>
      </c>
      <c r="C57" s="17"/>
      <c r="D57" s="18" t="s">
        <v>69</v>
      </c>
      <c r="E57" s="19"/>
      <c r="F57" s="19"/>
      <c r="G57" s="27">
        <v>10099653</v>
      </c>
      <c r="H57" s="21">
        <v>0</v>
      </c>
      <c r="I57" s="22">
        <v>0</v>
      </c>
      <c r="J57" s="21">
        <f>-VLOOKUP(D57,'[3]ARMAR AFF10'!$G:$K,2,0)</f>
        <v>0</v>
      </c>
      <c r="K57" s="21">
        <f>-VLOOKUP(D57,'[3]ARMAR AFF10'!$G:$K,3,0)</f>
        <v>10099653</v>
      </c>
      <c r="L57" s="23">
        <v>0</v>
      </c>
      <c r="M57" s="23">
        <v>0</v>
      </c>
      <c r="N57" s="22">
        <f t="shared" si="0"/>
        <v>10099653</v>
      </c>
      <c r="O57" s="20">
        <f t="shared" si="1"/>
        <v>0</v>
      </c>
      <c r="P57" s="18" t="s">
        <v>69</v>
      </c>
      <c r="Q57" s="24">
        <v>0</v>
      </c>
      <c r="R57" s="22">
        <v>0</v>
      </c>
      <c r="S57" s="22">
        <v>0</v>
      </c>
      <c r="T57" s="25">
        <v>0</v>
      </c>
      <c r="U57" s="22">
        <v>0</v>
      </c>
      <c r="V57" s="22">
        <v>0</v>
      </c>
      <c r="W57" s="20">
        <v>0</v>
      </c>
      <c r="X57" s="22">
        <v>0</v>
      </c>
      <c r="Y57" s="22">
        <v>0</v>
      </c>
      <c r="Z57" s="20">
        <v>0</v>
      </c>
      <c r="AA57" s="22">
        <v>0</v>
      </c>
      <c r="AB57" s="22">
        <v>0</v>
      </c>
      <c r="AC57" s="20">
        <v>0</v>
      </c>
      <c r="AD57" s="20">
        <v>0</v>
      </c>
      <c r="AE57" s="22">
        <v>0</v>
      </c>
      <c r="AF57" s="24"/>
      <c r="AG57" s="24">
        <f t="shared" si="2"/>
        <v>0</v>
      </c>
      <c r="AH57" s="26"/>
      <c r="AI57" s="16" t="s">
        <v>48</v>
      </c>
    </row>
    <row r="58" spans="1:35">
      <c r="A58" s="15">
        <v>50</v>
      </c>
      <c r="B58" s="16" t="s">
        <v>45</v>
      </c>
      <c r="C58" s="17"/>
      <c r="D58" s="18" t="s">
        <v>70</v>
      </c>
      <c r="E58" s="19"/>
      <c r="F58" s="19"/>
      <c r="G58" s="27">
        <v>44950000</v>
      </c>
      <c r="H58" s="21">
        <v>0</v>
      </c>
      <c r="I58" s="22">
        <v>0</v>
      </c>
      <c r="J58" s="21">
        <f>-VLOOKUP(D58,'[3]ARMAR AFF10'!$G:$K,2,0)</f>
        <v>0</v>
      </c>
      <c r="K58" s="21"/>
      <c r="L58" s="23"/>
      <c r="M58" s="23">
        <v>0</v>
      </c>
      <c r="N58" s="22">
        <f t="shared" si="0"/>
        <v>0</v>
      </c>
      <c r="O58" s="20">
        <f t="shared" si="1"/>
        <v>44950000</v>
      </c>
      <c r="P58" s="18" t="s">
        <v>70</v>
      </c>
      <c r="Q58" s="24">
        <v>0</v>
      </c>
      <c r="R58" s="22">
        <v>0</v>
      </c>
      <c r="S58" s="22">
        <v>0</v>
      </c>
      <c r="T58" s="25">
        <v>0</v>
      </c>
      <c r="U58" s="22">
        <v>0</v>
      </c>
      <c r="V58" s="22">
        <v>0</v>
      </c>
      <c r="W58" s="20">
        <v>0</v>
      </c>
      <c r="X58" s="22">
        <v>0</v>
      </c>
      <c r="Y58" s="22">
        <v>0</v>
      </c>
      <c r="Z58" s="20">
        <v>0</v>
      </c>
      <c r="AA58" s="22">
        <v>0</v>
      </c>
      <c r="AB58" s="22">
        <v>0</v>
      </c>
      <c r="AC58" s="20">
        <v>0</v>
      </c>
      <c r="AD58" s="20">
        <v>0</v>
      </c>
      <c r="AE58" s="22">
        <v>0</v>
      </c>
      <c r="AF58" s="24"/>
      <c r="AG58" s="24">
        <f t="shared" si="2"/>
        <v>44950000</v>
      </c>
      <c r="AH58" s="26"/>
      <c r="AI58" s="16" t="s">
        <v>45</v>
      </c>
    </row>
    <row r="59" spans="1:35">
      <c r="A59" s="15">
        <v>51</v>
      </c>
      <c r="B59" s="16" t="s">
        <v>45</v>
      </c>
      <c r="C59" s="17"/>
      <c r="D59" s="18" t="s">
        <v>71</v>
      </c>
      <c r="E59" s="19"/>
      <c r="F59" s="19"/>
      <c r="G59" s="27">
        <v>3208316</v>
      </c>
      <c r="H59" s="21">
        <v>0</v>
      </c>
      <c r="I59" s="22">
        <v>0</v>
      </c>
      <c r="J59" s="21">
        <f>-VLOOKUP(D59,'[3]ARMAR AFF10'!$G:$K,2,0)</f>
        <v>0</v>
      </c>
      <c r="K59" s="21"/>
      <c r="L59" s="23"/>
      <c r="M59" s="23">
        <v>0</v>
      </c>
      <c r="N59" s="22">
        <f t="shared" si="0"/>
        <v>0</v>
      </c>
      <c r="O59" s="20">
        <f t="shared" si="1"/>
        <v>3208316</v>
      </c>
      <c r="P59" s="18" t="s">
        <v>71</v>
      </c>
      <c r="Q59" s="24">
        <v>0</v>
      </c>
      <c r="R59" s="22">
        <v>0</v>
      </c>
      <c r="S59" s="22">
        <v>0</v>
      </c>
      <c r="T59" s="25">
        <v>0</v>
      </c>
      <c r="U59" s="22">
        <v>0</v>
      </c>
      <c r="V59" s="22">
        <v>0</v>
      </c>
      <c r="W59" s="20">
        <v>0</v>
      </c>
      <c r="X59" s="22">
        <v>0</v>
      </c>
      <c r="Y59" s="22">
        <v>0</v>
      </c>
      <c r="Z59" s="20">
        <v>0</v>
      </c>
      <c r="AA59" s="22">
        <v>0</v>
      </c>
      <c r="AB59" s="22">
        <v>0</v>
      </c>
      <c r="AC59" s="20">
        <v>0</v>
      </c>
      <c r="AD59" s="20">
        <v>0</v>
      </c>
      <c r="AE59" s="22">
        <v>0</v>
      </c>
      <c r="AF59" s="24"/>
      <c r="AG59" s="24">
        <f t="shared" si="2"/>
        <v>3208316</v>
      </c>
      <c r="AH59" s="26"/>
      <c r="AI59" s="16" t="s">
        <v>45</v>
      </c>
    </row>
    <row r="60" spans="1:35">
      <c r="A60" s="15">
        <v>52</v>
      </c>
      <c r="B60" s="16" t="s">
        <v>45</v>
      </c>
      <c r="C60" s="17"/>
      <c r="D60" s="18" t="s">
        <v>72</v>
      </c>
      <c r="E60" s="19"/>
      <c r="F60" s="19"/>
      <c r="G60" s="27">
        <v>42000105</v>
      </c>
      <c r="H60" s="21">
        <v>0</v>
      </c>
      <c r="I60" s="22">
        <v>0</v>
      </c>
      <c r="J60" s="21">
        <f>-VLOOKUP(D60,'[3]ARMAR AFF10'!$G:$K,2,0)</f>
        <v>0</v>
      </c>
      <c r="K60" s="21"/>
      <c r="L60" s="23"/>
      <c r="M60" s="23">
        <v>0</v>
      </c>
      <c r="N60" s="22">
        <f t="shared" si="0"/>
        <v>0</v>
      </c>
      <c r="O60" s="20">
        <f t="shared" si="1"/>
        <v>42000105</v>
      </c>
      <c r="P60" s="18" t="s">
        <v>72</v>
      </c>
      <c r="Q60" s="24">
        <v>0</v>
      </c>
      <c r="R60" s="22">
        <v>0</v>
      </c>
      <c r="S60" s="22">
        <v>0</v>
      </c>
      <c r="T60" s="25">
        <v>0</v>
      </c>
      <c r="U60" s="22">
        <v>0</v>
      </c>
      <c r="V60" s="22">
        <v>0</v>
      </c>
      <c r="W60" s="20">
        <v>0</v>
      </c>
      <c r="X60" s="22">
        <v>0</v>
      </c>
      <c r="Y60" s="22">
        <v>0</v>
      </c>
      <c r="Z60" s="20">
        <v>0</v>
      </c>
      <c r="AA60" s="22">
        <v>0</v>
      </c>
      <c r="AB60" s="22">
        <v>0</v>
      </c>
      <c r="AC60" s="20">
        <v>0</v>
      </c>
      <c r="AD60" s="20">
        <v>0</v>
      </c>
      <c r="AE60" s="22">
        <v>0</v>
      </c>
      <c r="AF60" s="24"/>
      <c r="AG60" s="24">
        <f t="shared" si="2"/>
        <v>42000105</v>
      </c>
      <c r="AH60" s="26"/>
      <c r="AI60" s="16" t="s">
        <v>45</v>
      </c>
    </row>
    <row r="61" spans="1:35">
      <c r="A61" s="15">
        <v>53</v>
      </c>
      <c r="B61" s="16" t="s">
        <v>45</v>
      </c>
      <c r="C61" s="17"/>
      <c r="D61" s="18" t="s">
        <v>73</v>
      </c>
      <c r="E61" s="19"/>
      <c r="F61" s="19"/>
      <c r="G61" s="27">
        <v>28157134</v>
      </c>
      <c r="H61" s="21">
        <v>0</v>
      </c>
      <c r="I61" s="22">
        <v>0</v>
      </c>
      <c r="J61" s="21">
        <f>-VLOOKUP(D61,'[3]ARMAR AFF10'!$G:$K,2,0)</f>
        <v>0</v>
      </c>
      <c r="K61" s="21">
        <f>-VLOOKUP(D61,'[3]ARMAR AFF10'!$G:$K,3,0)</f>
        <v>28157134</v>
      </c>
      <c r="L61" s="23"/>
      <c r="M61" s="23">
        <v>0</v>
      </c>
      <c r="N61" s="22">
        <f t="shared" si="0"/>
        <v>28157134</v>
      </c>
      <c r="O61" s="20">
        <f t="shared" si="1"/>
        <v>0</v>
      </c>
      <c r="P61" s="18" t="s">
        <v>73</v>
      </c>
      <c r="Q61" s="24">
        <v>0</v>
      </c>
      <c r="R61" s="22">
        <v>0</v>
      </c>
      <c r="S61" s="22">
        <v>0</v>
      </c>
      <c r="T61" s="25">
        <v>0</v>
      </c>
      <c r="U61" s="22">
        <v>0</v>
      </c>
      <c r="V61" s="22">
        <v>0</v>
      </c>
      <c r="W61" s="20">
        <v>0</v>
      </c>
      <c r="X61" s="22">
        <v>0</v>
      </c>
      <c r="Y61" s="22">
        <v>0</v>
      </c>
      <c r="Z61" s="20">
        <v>0</v>
      </c>
      <c r="AA61" s="22">
        <v>0</v>
      </c>
      <c r="AB61" s="22">
        <v>0</v>
      </c>
      <c r="AC61" s="20">
        <v>0</v>
      </c>
      <c r="AD61" s="20">
        <v>0</v>
      </c>
      <c r="AE61" s="22">
        <v>0</v>
      </c>
      <c r="AF61" s="24"/>
      <c r="AG61" s="24">
        <f t="shared" si="2"/>
        <v>0</v>
      </c>
      <c r="AH61" s="26"/>
      <c r="AI61" s="16" t="s">
        <v>48</v>
      </c>
    </row>
    <row r="62" spans="1:35">
      <c r="A62" s="15">
        <v>54</v>
      </c>
      <c r="B62" s="16" t="s">
        <v>45</v>
      </c>
      <c r="C62" s="17"/>
      <c r="D62" s="18" t="s">
        <v>74</v>
      </c>
      <c r="E62" s="19"/>
      <c r="F62" s="19"/>
      <c r="G62" s="27">
        <v>24041830</v>
      </c>
      <c r="H62" s="21">
        <v>0</v>
      </c>
      <c r="I62" s="22">
        <v>0</v>
      </c>
      <c r="J62" s="21">
        <f>-VLOOKUP(D62,'[3]ARMAR AFF10'!$G:$K,2,0)</f>
        <v>0</v>
      </c>
      <c r="K62" s="21"/>
      <c r="L62" s="23"/>
      <c r="M62" s="23">
        <v>0</v>
      </c>
      <c r="N62" s="22">
        <f t="shared" si="0"/>
        <v>0</v>
      </c>
      <c r="O62" s="20">
        <f t="shared" si="1"/>
        <v>24041830</v>
      </c>
      <c r="P62" s="18" t="s">
        <v>74</v>
      </c>
      <c r="Q62" s="24">
        <v>0</v>
      </c>
      <c r="R62" s="22">
        <v>0</v>
      </c>
      <c r="S62" s="22">
        <v>0</v>
      </c>
      <c r="T62" s="25">
        <v>0</v>
      </c>
      <c r="U62" s="22">
        <v>0</v>
      </c>
      <c r="V62" s="22">
        <v>0</v>
      </c>
      <c r="W62" s="20">
        <v>0</v>
      </c>
      <c r="X62" s="22">
        <v>0</v>
      </c>
      <c r="Y62" s="22">
        <v>0</v>
      </c>
      <c r="Z62" s="20">
        <v>0</v>
      </c>
      <c r="AA62" s="22">
        <v>0</v>
      </c>
      <c r="AB62" s="22">
        <v>0</v>
      </c>
      <c r="AC62" s="20">
        <v>0</v>
      </c>
      <c r="AD62" s="20">
        <v>0</v>
      </c>
      <c r="AE62" s="22">
        <v>0</v>
      </c>
      <c r="AF62" s="24"/>
      <c r="AG62" s="24">
        <f t="shared" si="2"/>
        <v>24041830</v>
      </c>
      <c r="AH62" s="26"/>
      <c r="AI62" s="16" t="s">
        <v>45</v>
      </c>
    </row>
    <row r="63" spans="1:35">
      <c r="A63" s="15">
        <v>55</v>
      </c>
      <c r="B63" s="16" t="s">
        <v>45</v>
      </c>
      <c r="C63" s="17"/>
      <c r="D63" s="18" t="s">
        <v>75</v>
      </c>
      <c r="E63" s="19"/>
      <c r="F63" s="19"/>
      <c r="G63" s="27">
        <v>1602794</v>
      </c>
      <c r="H63" s="21">
        <v>0</v>
      </c>
      <c r="I63" s="22">
        <v>0</v>
      </c>
      <c r="J63" s="21">
        <f>-VLOOKUP(D63,'[3]ARMAR AFF10'!$G:$K,2,0)</f>
        <v>0</v>
      </c>
      <c r="K63" s="21"/>
      <c r="L63" s="23"/>
      <c r="M63" s="23">
        <v>0</v>
      </c>
      <c r="N63" s="22">
        <f t="shared" si="0"/>
        <v>0</v>
      </c>
      <c r="O63" s="20">
        <f t="shared" si="1"/>
        <v>1602794</v>
      </c>
      <c r="P63" s="18" t="s">
        <v>75</v>
      </c>
      <c r="Q63" s="24">
        <v>0</v>
      </c>
      <c r="R63" s="22">
        <v>0</v>
      </c>
      <c r="S63" s="22">
        <v>0</v>
      </c>
      <c r="T63" s="25">
        <v>0</v>
      </c>
      <c r="U63" s="22">
        <v>0</v>
      </c>
      <c r="V63" s="22">
        <v>0</v>
      </c>
      <c r="W63" s="20">
        <v>0</v>
      </c>
      <c r="X63" s="22">
        <v>0</v>
      </c>
      <c r="Y63" s="22">
        <v>0</v>
      </c>
      <c r="Z63" s="20">
        <v>0</v>
      </c>
      <c r="AA63" s="22">
        <v>0</v>
      </c>
      <c r="AB63" s="22">
        <v>0</v>
      </c>
      <c r="AC63" s="20">
        <v>0</v>
      </c>
      <c r="AD63" s="20">
        <v>0</v>
      </c>
      <c r="AE63" s="22">
        <v>0</v>
      </c>
      <c r="AF63" s="24"/>
      <c r="AG63" s="24">
        <f t="shared" si="2"/>
        <v>1602794</v>
      </c>
      <c r="AH63" s="26"/>
      <c r="AI63" s="16" t="s">
        <v>45</v>
      </c>
    </row>
    <row r="64" spans="1:35">
      <c r="A64" s="15">
        <v>56</v>
      </c>
      <c r="B64" s="16" t="s">
        <v>45</v>
      </c>
      <c r="C64" s="17"/>
      <c r="D64" s="18" t="s">
        <v>76</v>
      </c>
      <c r="E64" s="19"/>
      <c r="F64" s="19"/>
      <c r="G64" s="27">
        <v>12071762</v>
      </c>
      <c r="H64" s="21">
        <v>0</v>
      </c>
      <c r="I64" s="22">
        <v>0</v>
      </c>
      <c r="J64" s="21">
        <f>-VLOOKUP(D64,'[3]ARMAR AFF10'!$G:$K,2,0)</f>
        <v>0</v>
      </c>
      <c r="K64" s="21"/>
      <c r="L64" s="23"/>
      <c r="M64" s="23">
        <v>0</v>
      </c>
      <c r="N64" s="22">
        <f t="shared" si="0"/>
        <v>0</v>
      </c>
      <c r="O64" s="20">
        <f t="shared" si="1"/>
        <v>12071762</v>
      </c>
      <c r="P64" s="18" t="s">
        <v>76</v>
      </c>
      <c r="Q64" s="24">
        <v>0</v>
      </c>
      <c r="R64" s="22">
        <v>0</v>
      </c>
      <c r="S64" s="22">
        <v>0</v>
      </c>
      <c r="T64" s="25">
        <v>0</v>
      </c>
      <c r="U64" s="22">
        <v>0</v>
      </c>
      <c r="V64" s="22">
        <v>0</v>
      </c>
      <c r="W64" s="20">
        <v>0</v>
      </c>
      <c r="X64" s="22">
        <v>0</v>
      </c>
      <c r="Y64" s="22">
        <v>0</v>
      </c>
      <c r="Z64" s="20">
        <v>0</v>
      </c>
      <c r="AA64" s="22">
        <v>0</v>
      </c>
      <c r="AB64" s="22">
        <v>0</v>
      </c>
      <c r="AC64" s="20">
        <v>0</v>
      </c>
      <c r="AD64" s="20">
        <v>0</v>
      </c>
      <c r="AE64" s="22">
        <v>0</v>
      </c>
      <c r="AF64" s="24"/>
      <c r="AG64" s="24">
        <f t="shared" si="2"/>
        <v>12071762</v>
      </c>
      <c r="AH64" s="26"/>
      <c r="AI64" s="16" t="s">
        <v>45</v>
      </c>
    </row>
    <row r="65" spans="1:35">
      <c r="A65" s="15">
        <v>57</v>
      </c>
      <c r="B65" s="16" t="s">
        <v>45</v>
      </c>
      <c r="C65" s="17"/>
      <c r="D65" s="18" t="s">
        <v>77</v>
      </c>
      <c r="E65" s="19"/>
      <c r="F65" s="19"/>
      <c r="G65" s="27">
        <v>2483349</v>
      </c>
      <c r="H65" s="21">
        <v>0</v>
      </c>
      <c r="I65" s="22">
        <v>0</v>
      </c>
      <c r="J65" s="21">
        <f>-VLOOKUP(D65,'[3]ARMAR AFF10'!$G:$K,2,0)</f>
        <v>0</v>
      </c>
      <c r="K65" s="21"/>
      <c r="L65" s="23"/>
      <c r="M65" s="23">
        <v>0</v>
      </c>
      <c r="N65" s="22">
        <f t="shared" si="0"/>
        <v>0</v>
      </c>
      <c r="O65" s="20">
        <f t="shared" si="1"/>
        <v>2483349</v>
      </c>
      <c r="P65" s="18" t="s">
        <v>77</v>
      </c>
      <c r="Q65" s="24">
        <v>0</v>
      </c>
      <c r="R65" s="22">
        <v>0</v>
      </c>
      <c r="S65" s="22">
        <v>0</v>
      </c>
      <c r="T65" s="25">
        <v>0</v>
      </c>
      <c r="U65" s="22">
        <v>0</v>
      </c>
      <c r="V65" s="22">
        <v>0</v>
      </c>
      <c r="W65" s="20">
        <v>0</v>
      </c>
      <c r="X65" s="22">
        <v>0</v>
      </c>
      <c r="Y65" s="22">
        <v>0</v>
      </c>
      <c r="Z65" s="20">
        <v>0</v>
      </c>
      <c r="AA65" s="22">
        <v>0</v>
      </c>
      <c r="AB65" s="22">
        <v>0</v>
      </c>
      <c r="AC65" s="20">
        <v>0</v>
      </c>
      <c r="AD65" s="20">
        <v>0</v>
      </c>
      <c r="AE65" s="22">
        <v>0</v>
      </c>
      <c r="AF65" s="24"/>
      <c r="AG65" s="24">
        <f t="shared" si="2"/>
        <v>2483349</v>
      </c>
      <c r="AH65" s="26"/>
      <c r="AI65" s="16" t="s">
        <v>45</v>
      </c>
    </row>
    <row r="66" spans="1:35">
      <c r="A66" s="15">
        <v>58</v>
      </c>
      <c r="B66" s="16" t="s">
        <v>45</v>
      </c>
      <c r="C66" s="17"/>
      <c r="D66" s="18" t="s">
        <v>78</v>
      </c>
      <c r="E66" s="19"/>
      <c r="F66" s="19"/>
      <c r="G66" s="27">
        <v>29203530</v>
      </c>
      <c r="H66" s="21">
        <v>0</v>
      </c>
      <c r="I66" s="22">
        <v>0</v>
      </c>
      <c r="J66" s="21">
        <f>-VLOOKUP(D66,'[3]ARMAR AFF10'!$G:$K,2,0)</f>
        <v>0</v>
      </c>
      <c r="K66" s="21"/>
      <c r="L66" s="23"/>
      <c r="M66" s="23">
        <v>0</v>
      </c>
      <c r="N66" s="22">
        <f t="shared" si="0"/>
        <v>0</v>
      </c>
      <c r="O66" s="20">
        <f t="shared" si="1"/>
        <v>29203530</v>
      </c>
      <c r="P66" s="18" t="s">
        <v>78</v>
      </c>
      <c r="Q66" s="24">
        <v>0</v>
      </c>
      <c r="R66" s="22">
        <v>0</v>
      </c>
      <c r="S66" s="22">
        <v>0</v>
      </c>
      <c r="T66" s="25">
        <v>0</v>
      </c>
      <c r="U66" s="22">
        <v>0</v>
      </c>
      <c r="V66" s="22">
        <v>0</v>
      </c>
      <c r="W66" s="20">
        <v>0</v>
      </c>
      <c r="X66" s="22">
        <v>0</v>
      </c>
      <c r="Y66" s="22">
        <v>0</v>
      </c>
      <c r="Z66" s="20">
        <v>0</v>
      </c>
      <c r="AA66" s="22">
        <v>0</v>
      </c>
      <c r="AB66" s="22">
        <v>0</v>
      </c>
      <c r="AC66" s="20">
        <v>0</v>
      </c>
      <c r="AD66" s="20">
        <v>0</v>
      </c>
      <c r="AE66" s="22">
        <v>0</v>
      </c>
      <c r="AF66" s="24"/>
      <c r="AG66" s="24">
        <f t="shared" si="2"/>
        <v>29203530</v>
      </c>
      <c r="AH66" s="26"/>
      <c r="AI66" s="16" t="s">
        <v>45</v>
      </c>
    </row>
    <row r="67" spans="1:35">
      <c r="A67" s="15">
        <v>59</v>
      </c>
      <c r="B67" s="16" t="s">
        <v>45</v>
      </c>
      <c r="C67" s="17"/>
      <c r="D67" s="18" t="s">
        <v>79</v>
      </c>
      <c r="E67" s="19"/>
      <c r="F67" s="19"/>
      <c r="G67" s="27">
        <v>39879121</v>
      </c>
      <c r="H67" s="21">
        <v>0</v>
      </c>
      <c r="I67" s="22">
        <v>0</v>
      </c>
      <c r="J67" s="21">
        <f>-VLOOKUP(D67,'[3]ARMAR AFF10'!$G:$K,2,0)</f>
        <v>0</v>
      </c>
      <c r="K67" s="21"/>
      <c r="L67" s="23"/>
      <c r="M67" s="23">
        <v>0</v>
      </c>
      <c r="N67" s="22">
        <f t="shared" si="0"/>
        <v>0</v>
      </c>
      <c r="O67" s="20">
        <f t="shared" si="1"/>
        <v>39879121</v>
      </c>
      <c r="P67" s="18" t="s">
        <v>79</v>
      </c>
      <c r="Q67" s="24">
        <v>0</v>
      </c>
      <c r="R67" s="22">
        <v>0</v>
      </c>
      <c r="S67" s="22">
        <v>0</v>
      </c>
      <c r="T67" s="25">
        <v>0</v>
      </c>
      <c r="U67" s="22">
        <v>0</v>
      </c>
      <c r="V67" s="22">
        <v>0</v>
      </c>
      <c r="W67" s="20">
        <v>0</v>
      </c>
      <c r="X67" s="22">
        <v>0</v>
      </c>
      <c r="Y67" s="22">
        <v>0</v>
      </c>
      <c r="Z67" s="20">
        <v>0</v>
      </c>
      <c r="AA67" s="22">
        <v>0</v>
      </c>
      <c r="AB67" s="22">
        <v>0</v>
      </c>
      <c r="AC67" s="20">
        <v>0</v>
      </c>
      <c r="AD67" s="20">
        <v>0</v>
      </c>
      <c r="AE67" s="22">
        <v>0</v>
      </c>
      <c r="AF67" s="24"/>
      <c r="AG67" s="24">
        <f t="shared" si="2"/>
        <v>39879121</v>
      </c>
      <c r="AH67" s="26"/>
      <c r="AI67" s="16" t="s">
        <v>45</v>
      </c>
    </row>
    <row r="68" spans="1:35">
      <c r="A68" s="15">
        <v>60</v>
      </c>
      <c r="B68" s="16" t="s">
        <v>45</v>
      </c>
      <c r="C68" s="17"/>
      <c r="D68" s="18" t="s">
        <v>80</v>
      </c>
      <c r="E68" s="19"/>
      <c r="F68" s="19"/>
      <c r="G68" s="27">
        <v>26291973</v>
      </c>
      <c r="H68" s="21">
        <v>0</v>
      </c>
      <c r="I68" s="22">
        <v>0</v>
      </c>
      <c r="J68" s="21">
        <f>-VLOOKUP(D68,'[3]ARMAR AFF10'!$G:$K,2,0)</f>
        <v>0</v>
      </c>
      <c r="K68" s="21"/>
      <c r="L68" s="23"/>
      <c r="M68" s="23">
        <v>0</v>
      </c>
      <c r="N68" s="22">
        <f t="shared" si="0"/>
        <v>0</v>
      </c>
      <c r="O68" s="20">
        <f t="shared" si="1"/>
        <v>26291973</v>
      </c>
      <c r="P68" s="18" t="s">
        <v>80</v>
      </c>
      <c r="Q68" s="24">
        <v>0</v>
      </c>
      <c r="R68" s="22">
        <v>0</v>
      </c>
      <c r="S68" s="22">
        <v>0</v>
      </c>
      <c r="T68" s="25">
        <v>0</v>
      </c>
      <c r="U68" s="22">
        <v>0</v>
      </c>
      <c r="V68" s="22">
        <v>0</v>
      </c>
      <c r="W68" s="20">
        <v>0</v>
      </c>
      <c r="X68" s="22">
        <v>0</v>
      </c>
      <c r="Y68" s="22">
        <v>0</v>
      </c>
      <c r="Z68" s="20">
        <v>0</v>
      </c>
      <c r="AA68" s="22">
        <v>0</v>
      </c>
      <c r="AB68" s="22">
        <v>0</v>
      </c>
      <c r="AC68" s="20">
        <v>0</v>
      </c>
      <c r="AD68" s="20">
        <v>0</v>
      </c>
      <c r="AE68" s="22">
        <v>0</v>
      </c>
      <c r="AF68" s="24"/>
      <c r="AG68" s="24">
        <f t="shared" si="2"/>
        <v>26291973</v>
      </c>
      <c r="AH68" s="26"/>
      <c r="AI68" s="16" t="s">
        <v>45</v>
      </c>
    </row>
    <row r="69" spans="1:35">
      <c r="A69" s="15">
        <v>61</v>
      </c>
      <c r="B69" s="16" t="s">
        <v>45</v>
      </c>
      <c r="C69" s="17"/>
      <c r="D69" s="18" t="s">
        <v>81</v>
      </c>
      <c r="E69" s="19"/>
      <c r="F69" s="19"/>
      <c r="G69" s="27">
        <v>42681000</v>
      </c>
      <c r="H69" s="21">
        <v>0</v>
      </c>
      <c r="I69" s="22">
        <v>0</v>
      </c>
      <c r="J69" s="21">
        <f>-VLOOKUP(D69,'[3]ARMAR AFF10'!$G:$K,2,0)</f>
        <v>0</v>
      </c>
      <c r="K69" s="21"/>
      <c r="L69" s="23"/>
      <c r="M69" s="23">
        <v>0</v>
      </c>
      <c r="N69" s="22">
        <f t="shared" si="0"/>
        <v>0</v>
      </c>
      <c r="O69" s="20">
        <f t="shared" si="1"/>
        <v>42681000</v>
      </c>
      <c r="P69" s="18" t="s">
        <v>81</v>
      </c>
      <c r="Q69" s="24">
        <v>0</v>
      </c>
      <c r="R69" s="22">
        <v>0</v>
      </c>
      <c r="S69" s="22">
        <v>0</v>
      </c>
      <c r="T69" s="25">
        <v>0</v>
      </c>
      <c r="U69" s="22">
        <v>0</v>
      </c>
      <c r="V69" s="22">
        <v>0</v>
      </c>
      <c r="W69" s="20">
        <v>0</v>
      </c>
      <c r="X69" s="22">
        <v>0</v>
      </c>
      <c r="Y69" s="22">
        <v>0</v>
      </c>
      <c r="Z69" s="20">
        <v>0</v>
      </c>
      <c r="AA69" s="22">
        <v>0</v>
      </c>
      <c r="AB69" s="22">
        <v>0</v>
      </c>
      <c r="AC69" s="20">
        <v>0</v>
      </c>
      <c r="AD69" s="20">
        <v>0</v>
      </c>
      <c r="AE69" s="22">
        <v>0</v>
      </c>
      <c r="AF69" s="24"/>
      <c r="AG69" s="24">
        <f t="shared" si="2"/>
        <v>42681000</v>
      </c>
      <c r="AH69" s="26"/>
      <c r="AI69" s="16" t="s">
        <v>45</v>
      </c>
    </row>
    <row r="70" spans="1:35">
      <c r="A70" s="15">
        <v>62</v>
      </c>
      <c r="B70" s="16" t="s">
        <v>45</v>
      </c>
      <c r="C70" s="17"/>
      <c r="D70" s="18" t="s">
        <v>82</v>
      </c>
      <c r="E70" s="19"/>
      <c r="F70" s="19"/>
      <c r="G70" s="27">
        <v>16048232</v>
      </c>
      <c r="H70" s="21">
        <v>0</v>
      </c>
      <c r="I70" s="22">
        <v>0</v>
      </c>
      <c r="J70" s="21">
        <f>-VLOOKUP(D70,'[3]ARMAR AFF10'!$G:$K,2,0)</f>
        <v>0</v>
      </c>
      <c r="K70" s="21"/>
      <c r="L70" s="23"/>
      <c r="M70" s="23">
        <v>0</v>
      </c>
      <c r="N70" s="22">
        <f t="shared" si="0"/>
        <v>0</v>
      </c>
      <c r="O70" s="20">
        <f t="shared" si="1"/>
        <v>16048232</v>
      </c>
      <c r="P70" s="18" t="s">
        <v>82</v>
      </c>
      <c r="Q70" s="24">
        <v>0</v>
      </c>
      <c r="R70" s="22">
        <v>0</v>
      </c>
      <c r="S70" s="22">
        <v>0</v>
      </c>
      <c r="T70" s="25">
        <v>0</v>
      </c>
      <c r="U70" s="22">
        <v>0</v>
      </c>
      <c r="V70" s="22">
        <v>0</v>
      </c>
      <c r="W70" s="20">
        <v>0</v>
      </c>
      <c r="X70" s="22">
        <v>0</v>
      </c>
      <c r="Y70" s="22">
        <v>0</v>
      </c>
      <c r="Z70" s="20">
        <v>0</v>
      </c>
      <c r="AA70" s="22">
        <v>0</v>
      </c>
      <c r="AB70" s="22">
        <v>0</v>
      </c>
      <c r="AC70" s="20">
        <v>0</v>
      </c>
      <c r="AD70" s="20">
        <v>0</v>
      </c>
      <c r="AE70" s="22">
        <v>0</v>
      </c>
      <c r="AF70" s="24"/>
      <c r="AG70" s="24">
        <f t="shared" si="2"/>
        <v>16048232</v>
      </c>
      <c r="AH70" s="26"/>
      <c r="AI70" s="16" t="s">
        <v>45</v>
      </c>
    </row>
    <row r="71" spans="1:35">
      <c r="A71" s="15">
        <v>63</v>
      </c>
      <c r="B71" s="16" t="s">
        <v>45</v>
      </c>
      <c r="C71" s="17"/>
      <c r="D71" s="18" t="s">
        <v>83</v>
      </c>
      <c r="E71" s="19"/>
      <c r="F71" s="19"/>
      <c r="G71" s="27">
        <v>41719737</v>
      </c>
      <c r="H71" s="21">
        <v>0</v>
      </c>
      <c r="I71" s="22">
        <v>0</v>
      </c>
      <c r="J71" s="21">
        <f>-VLOOKUP(D71,'[3]ARMAR AFF10'!$G:$K,2,0)</f>
        <v>0</v>
      </c>
      <c r="K71" s="21"/>
      <c r="L71" s="23"/>
      <c r="M71" s="23">
        <v>0</v>
      </c>
      <c r="N71" s="22">
        <f t="shared" si="0"/>
        <v>0</v>
      </c>
      <c r="O71" s="20">
        <f t="shared" si="1"/>
        <v>41719737</v>
      </c>
      <c r="P71" s="18" t="s">
        <v>83</v>
      </c>
      <c r="Q71" s="24">
        <v>0</v>
      </c>
      <c r="R71" s="22">
        <v>0</v>
      </c>
      <c r="S71" s="22">
        <v>0</v>
      </c>
      <c r="T71" s="25">
        <v>0</v>
      </c>
      <c r="U71" s="22">
        <v>0</v>
      </c>
      <c r="V71" s="22">
        <v>0</v>
      </c>
      <c r="W71" s="20">
        <v>0</v>
      </c>
      <c r="X71" s="22">
        <v>0</v>
      </c>
      <c r="Y71" s="22">
        <v>0</v>
      </c>
      <c r="Z71" s="20">
        <v>0</v>
      </c>
      <c r="AA71" s="22">
        <v>0</v>
      </c>
      <c r="AB71" s="22">
        <v>0</v>
      </c>
      <c r="AC71" s="20">
        <v>0</v>
      </c>
      <c r="AD71" s="20">
        <v>0</v>
      </c>
      <c r="AE71" s="22">
        <v>0</v>
      </c>
      <c r="AF71" s="24"/>
      <c r="AG71" s="24">
        <f t="shared" si="2"/>
        <v>41719737</v>
      </c>
      <c r="AH71" s="26"/>
      <c r="AI71" s="16" t="s">
        <v>45</v>
      </c>
    </row>
    <row r="72" spans="1:35">
      <c r="A72" s="15">
        <v>64</v>
      </c>
      <c r="B72" s="16" t="s">
        <v>45</v>
      </c>
      <c r="C72" s="17"/>
      <c r="D72" s="18" t="s">
        <v>84</v>
      </c>
      <c r="E72" s="19"/>
      <c r="F72" s="19"/>
      <c r="G72" s="27">
        <v>262181</v>
      </c>
      <c r="H72" s="21">
        <v>0</v>
      </c>
      <c r="I72" s="22">
        <v>0</v>
      </c>
      <c r="J72" s="21">
        <f>-VLOOKUP(D72,'[3]ARMAR AFF10'!$G:$K,2,0)</f>
        <v>0</v>
      </c>
      <c r="K72" s="21"/>
      <c r="L72" s="23"/>
      <c r="M72" s="23">
        <v>0</v>
      </c>
      <c r="N72" s="22">
        <f t="shared" si="0"/>
        <v>0</v>
      </c>
      <c r="O72" s="20">
        <f t="shared" si="1"/>
        <v>262181</v>
      </c>
      <c r="P72" s="18" t="s">
        <v>84</v>
      </c>
      <c r="Q72" s="24">
        <v>0</v>
      </c>
      <c r="R72" s="22">
        <v>0</v>
      </c>
      <c r="S72" s="22">
        <v>0</v>
      </c>
      <c r="T72" s="25">
        <v>0</v>
      </c>
      <c r="U72" s="22">
        <v>0</v>
      </c>
      <c r="V72" s="22">
        <v>0</v>
      </c>
      <c r="W72" s="20">
        <v>0</v>
      </c>
      <c r="X72" s="22">
        <v>0</v>
      </c>
      <c r="Y72" s="22">
        <v>0</v>
      </c>
      <c r="Z72" s="20">
        <v>0</v>
      </c>
      <c r="AA72" s="22">
        <v>0</v>
      </c>
      <c r="AB72" s="22">
        <v>0</v>
      </c>
      <c r="AC72" s="20">
        <v>0</v>
      </c>
      <c r="AD72" s="20">
        <v>0</v>
      </c>
      <c r="AE72" s="22">
        <v>0</v>
      </c>
      <c r="AF72" s="24"/>
      <c r="AG72" s="24">
        <f t="shared" si="2"/>
        <v>262181</v>
      </c>
      <c r="AH72" s="26"/>
      <c r="AI72" s="16" t="s">
        <v>45</v>
      </c>
    </row>
    <row r="73" spans="1:35">
      <c r="A73" s="15">
        <v>65</v>
      </c>
      <c r="B73" s="16" t="s">
        <v>45</v>
      </c>
      <c r="C73" s="17"/>
      <c r="D73" s="18" t="s">
        <v>85</v>
      </c>
      <c r="E73" s="19"/>
      <c r="F73" s="19"/>
      <c r="G73" s="27">
        <v>758797</v>
      </c>
      <c r="H73" s="21">
        <v>0</v>
      </c>
      <c r="I73" s="22">
        <v>0</v>
      </c>
      <c r="J73" s="21">
        <f>-VLOOKUP(D73,'[3]ARMAR AFF10'!$G:$K,2,0)</f>
        <v>0</v>
      </c>
      <c r="K73" s="21"/>
      <c r="L73" s="23"/>
      <c r="M73" s="23">
        <v>0</v>
      </c>
      <c r="N73" s="22">
        <f t="shared" si="0"/>
        <v>0</v>
      </c>
      <c r="O73" s="20">
        <f t="shared" si="1"/>
        <v>758797</v>
      </c>
      <c r="P73" s="18" t="s">
        <v>85</v>
      </c>
      <c r="Q73" s="24">
        <v>0</v>
      </c>
      <c r="R73" s="22">
        <v>0</v>
      </c>
      <c r="S73" s="22">
        <v>0</v>
      </c>
      <c r="T73" s="25">
        <v>0</v>
      </c>
      <c r="U73" s="22">
        <v>0</v>
      </c>
      <c r="V73" s="22">
        <v>0</v>
      </c>
      <c r="W73" s="20">
        <v>0</v>
      </c>
      <c r="X73" s="22">
        <v>0</v>
      </c>
      <c r="Y73" s="22">
        <v>0</v>
      </c>
      <c r="Z73" s="20">
        <v>0</v>
      </c>
      <c r="AA73" s="22">
        <v>0</v>
      </c>
      <c r="AB73" s="22">
        <v>0</v>
      </c>
      <c r="AC73" s="20">
        <v>0</v>
      </c>
      <c r="AD73" s="20">
        <v>0</v>
      </c>
      <c r="AE73" s="22">
        <v>0</v>
      </c>
      <c r="AF73" s="24"/>
      <c r="AG73" s="24">
        <f t="shared" si="2"/>
        <v>758797</v>
      </c>
      <c r="AH73" s="26"/>
      <c r="AI73" s="16" t="s">
        <v>45</v>
      </c>
    </row>
    <row r="74" spans="1:35">
      <c r="A74" s="15">
        <v>66</v>
      </c>
      <c r="B74" s="16" t="s">
        <v>45</v>
      </c>
      <c r="C74" s="17"/>
      <c r="D74" s="18" t="s">
        <v>86</v>
      </c>
      <c r="E74" s="19"/>
      <c r="F74" s="19"/>
      <c r="G74" s="27">
        <v>1974531</v>
      </c>
      <c r="H74" s="21">
        <v>0</v>
      </c>
      <c r="I74" s="22">
        <v>0</v>
      </c>
      <c r="J74" s="21">
        <f>-VLOOKUP(D74,'[3]ARMAR AFF10'!$G:$K,2,0)</f>
        <v>0</v>
      </c>
      <c r="K74" s="21"/>
      <c r="L74" s="23"/>
      <c r="M74" s="23">
        <v>0</v>
      </c>
      <c r="N74" s="22">
        <f t="shared" ref="N74:N137" si="3">+SUM(J74+K74)</f>
        <v>0</v>
      </c>
      <c r="O74" s="20">
        <f t="shared" ref="O74:O137" si="4">G74-H74-I74-N74</f>
        <v>1974531</v>
      </c>
      <c r="P74" s="18" t="s">
        <v>86</v>
      </c>
      <c r="Q74" s="24">
        <v>0</v>
      </c>
      <c r="R74" s="22">
        <v>0</v>
      </c>
      <c r="S74" s="22">
        <v>0</v>
      </c>
      <c r="T74" s="25">
        <v>0</v>
      </c>
      <c r="U74" s="22">
        <v>0</v>
      </c>
      <c r="V74" s="22">
        <v>0</v>
      </c>
      <c r="W74" s="20">
        <v>0</v>
      </c>
      <c r="X74" s="22">
        <v>0</v>
      </c>
      <c r="Y74" s="22">
        <v>0</v>
      </c>
      <c r="Z74" s="20">
        <v>0</v>
      </c>
      <c r="AA74" s="22">
        <v>0</v>
      </c>
      <c r="AB74" s="22">
        <v>0</v>
      </c>
      <c r="AC74" s="20">
        <v>0</v>
      </c>
      <c r="AD74" s="20">
        <v>0</v>
      </c>
      <c r="AE74" s="22">
        <v>0</v>
      </c>
      <c r="AF74" s="24"/>
      <c r="AG74" s="24">
        <f t="shared" ref="AG74:AG137" si="5">G74-H74-I74-N74-R74-S74-U74-AA74-AC74</f>
        <v>1974531</v>
      </c>
      <c r="AH74" s="26"/>
      <c r="AI74" s="16" t="s">
        <v>45</v>
      </c>
    </row>
    <row r="75" spans="1:35">
      <c r="A75" s="15">
        <v>67</v>
      </c>
      <c r="B75" s="16" t="s">
        <v>45</v>
      </c>
      <c r="C75" s="17"/>
      <c r="D75" s="18" t="s">
        <v>87</v>
      </c>
      <c r="E75" s="19"/>
      <c r="F75" s="19"/>
      <c r="G75" s="27">
        <v>2200512</v>
      </c>
      <c r="H75" s="21">
        <v>0</v>
      </c>
      <c r="I75" s="22">
        <v>0</v>
      </c>
      <c r="J75" s="21">
        <f>-VLOOKUP(D75,'[3]ARMAR AFF10'!$G:$K,2,0)</f>
        <v>0</v>
      </c>
      <c r="K75" s="21"/>
      <c r="L75" s="23"/>
      <c r="M75" s="23">
        <v>0</v>
      </c>
      <c r="N75" s="22">
        <f t="shared" si="3"/>
        <v>0</v>
      </c>
      <c r="O75" s="20">
        <f t="shared" si="4"/>
        <v>2200512</v>
      </c>
      <c r="P75" s="18" t="s">
        <v>87</v>
      </c>
      <c r="Q75" s="24">
        <v>0</v>
      </c>
      <c r="R75" s="22">
        <v>0</v>
      </c>
      <c r="S75" s="22">
        <v>0</v>
      </c>
      <c r="T75" s="25">
        <v>0</v>
      </c>
      <c r="U75" s="22">
        <v>0</v>
      </c>
      <c r="V75" s="22">
        <v>0</v>
      </c>
      <c r="W75" s="20">
        <v>0</v>
      </c>
      <c r="X75" s="22">
        <v>0</v>
      </c>
      <c r="Y75" s="22">
        <v>0</v>
      </c>
      <c r="Z75" s="20">
        <v>0</v>
      </c>
      <c r="AA75" s="22">
        <v>0</v>
      </c>
      <c r="AB75" s="22">
        <v>0</v>
      </c>
      <c r="AC75" s="20">
        <v>0</v>
      </c>
      <c r="AD75" s="20">
        <v>0</v>
      </c>
      <c r="AE75" s="22">
        <v>0</v>
      </c>
      <c r="AF75" s="24"/>
      <c r="AG75" s="24">
        <f t="shared" si="5"/>
        <v>2200512</v>
      </c>
      <c r="AH75" s="26"/>
      <c r="AI75" s="16" t="s">
        <v>45</v>
      </c>
    </row>
    <row r="76" spans="1:35">
      <c r="A76" s="15">
        <v>68</v>
      </c>
      <c r="B76" s="16" t="s">
        <v>45</v>
      </c>
      <c r="C76" s="17"/>
      <c r="D76" s="18" t="s">
        <v>88</v>
      </c>
      <c r="E76" s="19"/>
      <c r="F76" s="19"/>
      <c r="G76" s="27">
        <v>2309696</v>
      </c>
      <c r="H76" s="21">
        <v>0</v>
      </c>
      <c r="I76" s="22">
        <v>0</v>
      </c>
      <c r="J76" s="21">
        <f>-VLOOKUP(D76,'[3]ARMAR AFF10'!$G:$K,2,0)</f>
        <v>0</v>
      </c>
      <c r="K76" s="21"/>
      <c r="L76" s="23"/>
      <c r="M76" s="23">
        <v>0</v>
      </c>
      <c r="N76" s="22">
        <f t="shared" si="3"/>
        <v>0</v>
      </c>
      <c r="O76" s="20">
        <f t="shared" si="4"/>
        <v>2309696</v>
      </c>
      <c r="P76" s="18" t="s">
        <v>88</v>
      </c>
      <c r="Q76" s="24">
        <v>0</v>
      </c>
      <c r="R76" s="22">
        <v>0</v>
      </c>
      <c r="S76" s="22">
        <v>0</v>
      </c>
      <c r="T76" s="25">
        <v>0</v>
      </c>
      <c r="U76" s="22">
        <v>0</v>
      </c>
      <c r="V76" s="22">
        <v>0</v>
      </c>
      <c r="W76" s="20">
        <v>0</v>
      </c>
      <c r="X76" s="22">
        <v>0</v>
      </c>
      <c r="Y76" s="22">
        <v>0</v>
      </c>
      <c r="Z76" s="20">
        <v>0</v>
      </c>
      <c r="AA76" s="22">
        <v>0</v>
      </c>
      <c r="AB76" s="22">
        <v>0</v>
      </c>
      <c r="AC76" s="20">
        <v>0</v>
      </c>
      <c r="AD76" s="20">
        <v>0</v>
      </c>
      <c r="AE76" s="22">
        <v>0</v>
      </c>
      <c r="AF76" s="24"/>
      <c r="AG76" s="24">
        <f t="shared" si="5"/>
        <v>2309696</v>
      </c>
      <c r="AH76" s="26"/>
      <c r="AI76" s="16" t="s">
        <v>45</v>
      </c>
    </row>
    <row r="77" spans="1:35">
      <c r="A77" s="15">
        <v>69</v>
      </c>
      <c r="B77" s="16" t="s">
        <v>45</v>
      </c>
      <c r="C77" s="17"/>
      <c r="D77" s="18" t="s">
        <v>89</v>
      </c>
      <c r="E77" s="19"/>
      <c r="F77" s="19"/>
      <c r="G77" s="27">
        <v>1758046</v>
      </c>
      <c r="H77" s="21">
        <v>0</v>
      </c>
      <c r="I77" s="22">
        <v>0</v>
      </c>
      <c r="J77" s="21">
        <v>0</v>
      </c>
      <c r="K77" s="21">
        <v>0</v>
      </c>
      <c r="L77" s="23"/>
      <c r="M77" s="23">
        <v>0</v>
      </c>
      <c r="N77" s="22">
        <f t="shared" si="3"/>
        <v>0</v>
      </c>
      <c r="O77" s="20">
        <f t="shared" si="4"/>
        <v>1758046</v>
      </c>
      <c r="P77" s="18" t="s">
        <v>89</v>
      </c>
      <c r="Q77" s="24">
        <v>0</v>
      </c>
      <c r="R77" s="22">
        <v>0</v>
      </c>
      <c r="S77" s="22">
        <v>0</v>
      </c>
      <c r="T77" s="25">
        <v>0</v>
      </c>
      <c r="U77" s="22">
        <v>0</v>
      </c>
      <c r="V77" s="22">
        <v>0</v>
      </c>
      <c r="W77" s="20">
        <v>0</v>
      </c>
      <c r="X77" s="22">
        <v>0</v>
      </c>
      <c r="Y77" s="22">
        <v>0</v>
      </c>
      <c r="Z77" s="20">
        <v>0</v>
      </c>
      <c r="AA77" s="22">
        <v>0</v>
      </c>
      <c r="AB77" s="22">
        <v>0</v>
      </c>
      <c r="AC77" s="20">
        <v>0</v>
      </c>
      <c r="AD77" s="20">
        <v>0</v>
      </c>
      <c r="AE77" s="22">
        <v>0</v>
      </c>
      <c r="AF77" s="24"/>
      <c r="AG77" s="24">
        <f t="shared" si="5"/>
        <v>1758046</v>
      </c>
      <c r="AH77" s="26"/>
      <c r="AI77" s="16" t="s">
        <v>45</v>
      </c>
    </row>
    <row r="78" spans="1:35">
      <c r="A78" s="15">
        <v>70</v>
      </c>
      <c r="B78" s="16" t="s">
        <v>45</v>
      </c>
      <c r="C78" s="17"/>
      <c r="D78" s="18" t="s">
        <v>90</v>
      </c>
      <c r="E78" s="19"/>
      <c r="F78" s="19"/>
      <c r="G78" s="27">
        <v>33731387</v>
      </c>
      <c r="H78" s="21">
        <v>0</v>
      </c>
      <c r="I78" s="22">
        <v>0</v>
      </c>
      <c r="J78" s="21">
        <v>0</v>
      </c>
      <c r="K78" s="21">
        <v>0</v>
      </c>
      <c r="L78" s="23"/>
      <c r="M78" s="23">
        <v>0</v>
      </c>
      <c r="N78" s="22">
        <f t="shared" si="3"/>
        <v>0</v>
      </c>
      <c r="O78" s="20">
        <f t="shared" si="4"/>
        <v>33731387</v>
      </c>
      <c r="P78" s="18" t="s">
        <v>90</v>
      </c>
      <c r="Q78" s="24">
        <v>0</v>
      </c>
      <c r="R78" s="22">
        <v>0</v>
      </c>
      <c r="S78" s="22">
        <v>0</v>
      </c>
      <c r="T78" s="25">
        <v>0</v>
      </c>
      <c r="U78" s="22">
        <v>0</v>
      </c>
      <c r="V78" s="22">
        <v>0</v>
      </c>
      <c r="W78" s="20">
        <v>0</v>
      </c>
      <c r="X78" s="22">
        <v>0</v>
      </c>
      <c r="Y78" s="22">
        <v>0</v>
      </c>
      <c r="Z78" s="20">
        <v>0</v>
      </c>
      <c r="AA78" s="22">
        <v>0</v>
      </c>
      <c r="AB78" s="22">
        <v>0</v>
      </c>
      <c r="AC78" s="20">
        <v>0</v>
      </c>
      <c r="AD78" s="20">
        <v>0</v>
      </c>
      <c r="AE78" s="22">
        <v>0</v>
      </c>
      <c r="AF78" s="24"/>
      <c r="AG78" s="24">
        <f t="shared" si="5"/>
        <v>33731387</v>
      </c>
      <c r="AH78" s="26"/>
      <c r="AI78" s="16" t="s">
        <v>45</v>
      </c>
    </row>
    <row r="79" spans="1:35">
      <c r="A79" s="15">
        <v>71</v>
      </c>
      <c r="B79" s="16" t="s">
        <v>45</v>
      </c>
      <c r="C79" s="17"/>
      <c r="D79" s="18" t="s">
        <v>91</v>
      </c>
      <c r="E79" s="19"/>
      <c r="F79" s="19"/>
      <c r="G79" s="27">
        <v>30305143</v>
      </c>
      <c r="H79" s="21">
        <v>0</v>
      </c>
      <c r="I79" s="22">
        <v>0</v>
      </c>
      <c r="J79" s="21">
        <v>0</v>
      </c>
      <c r="K79" s="21">
        <v>0</v>
      </c>
      <c r="L79" s="23"/>
      <c r="M79" s="23">
        <v>0</v>
      </c>
      <c r="N79" s="22">
        <f t="shared" si="3"/>
        <v>0</v>
      </c>
      <c r="O79" s="20">
        <f t="shared" si="4"/>
        <v>30305143</v>
      </c>
      <c r="P79" s="18" t="s">
        <v>91</v>
      </c>
      <c r="Q79" s="24">
        <v>0</v>
      </c>
      <c r="R79" s="22">
        <v>0</v>
      </c>
      <c r="S79" s="22">
        <v>0</v>
      </c>
      <c r="T79" s="25">
        <v>0</v>
      </c>
      <c r="U79" s="22">
        <v>0</v>
      </c>
      <c r="V79" s="22">
        <v>0</v>
      </c>
      <c r="W79" s="20">
        <v>0</v>
      </c>
      <c r="X79" s="22">
        <v>0</v>
      </c>
      <c r="Y79" s="22">
        <v>0</v>
      </c>
      <c r="Z79" s="20">
        <v>0</v>
      </c>
      <c r="AA79" s="22">
        <v>0</v>
      </c>
      <c r="AB79" s="22">
        <v>0</v>
      </c>
      <c r="AC79" s="20">
        <v>0</v>
      </c>
      <c r="AD79" s="20">
        <v>0</v>
      </c>
      <c r="AE79" s="22">
        <v>0</v>
      </c>
      <c r="AF79" s="24"/>
      <c r="AG79" s="24">
        <f t="shared" si="5"/>
        <v>30305143</v>
      </c>
      <c r="AH79" s="26"/>
      <c r="AI79" s="16" t="s">
        <v>45</v>
      </c>
    </row>
    <row r="80" spans="1:35">
      <c r="A80" s="15">
        <v>72</v>
      </c>
      <c r="B80" s="16" t="s">
        <v>45</v>
      </c>
      <c r="C80" s="17"/>
      <c r="D80" s="18" t="s">
        <v>92</v>
      </c>
      <c r="E80" s="19"/>
      <c r="F80" s="19"/>
      <c r="G80" s="27">
        <v>17641925</v>
      </c>
      <c r="H80" s="21">
        <v>0</v>
      </c>
      <c r="I80" s="22">
        <v>0</v>
      </c>
      <c r="J80" s="21">
        <v>0</v>
      </c>
      <c r="K80" s="21">
        <v>0</v>
      </c>
      <c r="L80" s="23"/>
      <c r="M80" s="23">
        <v>0</v>
      </c>
      <c r="N80" s="22">
        <f t="shared" si="3"/>
        <v>0</v>
      </c>
      <c r="O80" s="20">
        <f t="shared" si="4"/>
        <v>17641925</v>
      </c>
      <c r="P80" s="18" t="s">
        <v>92</v>
      </c>
      <c r="Q80" s="24">
        <v>0</v>
      </c>
      <c r="R80" s="22">
        <v>0</v>
      </c>
      <c r="S80" s="22">
        <v>0</v>
      </c>
      <c r="T80" s="25">
        <v>0</v>
      </c>
      <c r="U80" s="22">
        <v>0</v>
      </c>
      <c r="V80" s="22">
        <v>0</v>
      </c>
      <c r="W80" s="20">
        <v>0</v>
      </c>
      <c r="X80" s="22">
        <v>0</v>
      </c>
      <c r="Y80" s="22">
        <v>0</v>
      </c>
      <c r="Z80" s="20">
        <v>0</v>
      </c>
      <c r="AA80" s="22">
        <v>0</v>
      </c>
      <c r="AB80" s="22">
        <v>0</v>
      </c>
      <c r="AC80" s="20">
        <v>0</v>
      </c>
      <c r="AD80" s="20">
        <v>0</v>
      </c>
      <c r="AE80" s="22">
        <v>0</v>
      </c>
      <c r="AF80" s="24"/>
      <c r="AG80" s="24">
        <f t="shared" si="5"/>
        <v>17641925</v>
      </c>
      <c r="AH80" s="26"/>
      <c r="AI80" s="16" t="s">
        <v>45</v>
      </c>
    </row>
    <row r="81" spans="1:35">
      <c r="A81" s="15">
        <v>73</v>
      </c>
      <c r="B81" s="16" t="s">
        <v>45</v>
      </c>
      <c r="C81" s="17"/>
      <c r="D81" s="18" t="s">
        <v>93</v>
      </c>
      <c r="E81" s="19"/>
      <c r="F81" s="19"/>
      <c r="G81" s="27">
        <v>1373023</v>
      </c>
      <c r="H81" s="21">
        <v>0</v>
      </c>
      <c r="I81" s="22">
        <v>0</v>
      </c>
      <c r="J81" s="21">
        <v>0</v>
      </c>
      <c r="K81" s="21">
        <v>0</v>
      </c>
      <c r="L81" s="23"/>
      <c r="M81" s="23">
        <v>0</v>
      </c>
      <c r="N81" s="22">
        <f t="shared" si="3"/>
        <v>0</v>
      </c>
      <c r="O81" s="20">
        <f t="shared" si="4"/>
        <v>1373023</v>
      </c>
      <c r="P81" s="18" t="s">
        <v>93</v>
      </c>
      <c r="Q81" s="24">
        <v>0</v>
      </c>
      <c r="R81" s="22">
        <v>0</v>
      </c>
      <c r="S81" s="22">
        <v>0</v>
      </c>
      <c r="T81" s="25">
        <v>0</v>
      </c>
      <c r="U81" s="22">
        <v>0</v>
      </c>
      <c r="V81" s="22">
        <v>0</v>
      </c>
      <c r="W81" s="20">
        <v>0</v>
      </c>
      <c r="X81" s="22">
        <v>0</v>
      </c>
      <c r="Y81" s="22">
        <v>0</v>
      </c>
      <c r="Z81" s="20">
        <v>0</v>
      </c>
      <c r="AA81" s="22">
        <v>0</v>
      </c>
      <c r="AB81" s="22">
        <v>0</v>
      </c>
      <c r="AC81" s="20">
        <v>0</v>
      </c>
      <c r="AD81" s="20">
        <v>0</v>
      </c>
      <c r="AE81" s="22">
        <v>0</v>
      </c>
      <c r="AF81" s="24"/>
      <c r="AG81" s="24">
        <f t="shared" si="5"/>
        <v>1373023</v>
      </c>
      <c r="AH81" s="26"/>
      <c r="AI81" s="16" t="s">
        <v>45</v>
      </c>
    </row>
    <row r="82" spans="1:35">
      <c r="A82" s="15">
        <v>74</v>
      </c>
      <c r="B82" s="16" t="s">
        <v>45</v>
      </c>
      <c r="C82" s="17"/>
      <c r="D82" s="18" t="s">
        <v>94</v>
      </c>
      <c r="E82" s="19"/>
      <c r="F82" s="19"/>
      <c r="G82" s="27">
        <v>2234128</v>
      </c>
      <c r="H82" s="21">
        <v>0</v>
      </c>
      <c r="I82" s="22">
        <v>0</v>
      </c>
      <c r="J82" s="21">
        <v>0</v>
      </c>
      <c r="K82" s="21">
        <v>0</v>
      </c>
      <c r="L82" s="23"/>
      <c r="M82" s="23">
        <v>0</v>
      </c>
      <c r="N82" s="22">
        <f t="shared" si="3"/>
        <v>0</v>
      </c>
      <c r="O82" s="20">
        <f t="shared" si="4"/>
        <v>2234128</v>
      </c>
      <c r="P82" s="18" t="s">
        <v>94</v>
      </c>
      <c r="Q82" s="24">
        <v>0</v>
      </c>
      <c r="R82" s="22">
        <v>0</v>
      </c>
      <c r="S82" s="22">
        <v>0</v>
      </c>
      <c r="T82" s="25">
        <v>0</v>
      </c>
      <c r="U82" s="22">
        <v>0</v>
      </c>
      <c r="V82" s="22">
        <v>0</v>
      </c>
      <c r="W82" s="20">
        <v>0</v>
      </c>
      <c r="X82" s="22">
        <v>0</v>
      </c>
      <c r="Y82" s="22">
        <v>0</v>
      </c>
      <c r="Z82" s="20">
        <v>0</v>
      </c>
      <c r="AA82" s="22">
        <v>0</v>
      </c>
      <c r="AB82" s="22">
        <v>0</v>
      </c>
      <c r="AC82" s="20">
        <v>0</v>
      </c>
      <c r="AD82" s="20">
        <v>0</v>
      </c>
      <c r="AE82" s="22">
        <v>0</v>
      </c>
      <c r="AF82" s="24"/>
      <c r="AG82" s="24">
        <f t="shared" si="5"/>
        <v>2234128</v>
      </c>
      <c r="AH82" s="26"/>
      <c r="AI82" s="16" t="s">
        <v>45</v>
      </c>
    </row>
    <row r="83" spans="1:35">
      <c r="A83" s="15">
        <v>75</v>
      </c>
      <c r="B83" s="16" t="s">
        <v>45</v>
      </c>
      <c r="C83" s="17"/>
      <c r="D83" s="18" t="s">
        <v>95</v>
      </c>
      <c r="E83" s="19"/>
      <c r="F83" s="19"/>
      <c r="G83" s="27">
        <v>1768560</v>
      </c>
      <c r="H83" s="21">
        <v>0</v>
      </c>
      <c r="I83" s="22">
        <v>0</v>
      </c>
      <c r="J83" s="21">
        <v>0</v>
      </c>
      <c r="K83" s="21">
        <v>0</v>
      </c>
      <c r="L83" s="23"/>
      <c r="M83" s="23">
        <v>0</v>
      </c>
      <c r="N83" s="22">
        <f t="shared" si="3"/>
        <v>0</v>
      </c>
      <c r="O83" s="20">
        <f t="shared" si="4"/>
        <v>1768560</v>
      </c>
      <c r="P83" s="18" t="s">
        <v>95</v>
      </c>
      <c r="Q83" s="24">
        <v>0</v>
      </c>
      <c r="R83" s="22">
        <v>0</v>
      </c>
      <c r="S83" s="22">
        <v>0</v>
      </c>
      <c r="T83" s="25">
        <v>0</v>
      </c>
      <c r="U83" s="22">
        <v>0</v>
      </c>
      <c r="V83" s="22">
        <v>0</v>
      </c>
      <c r="W83" s="20">
        <v>0</v>
      </c>
      <c r="X83" s="22">
        <v>0</v>
      </c>
      <c r="Y83" s="22">
        <v>0</v>
      </c>
      <c r="Z83" s="20">
        <v>0</v>
      </c>
      <c r="AA83" s="22">
        <v>0</v>
      </c>
      <c r="AB83" s="22">
        <v>0</v>
      </c>
      <c r="AC83" s="20">
        <v>0</v>
      </c>
      <c r="AD83" s="20">
        <v>0</v>
      </c>
      <c r="AE83" s="22">
        <v>0</v>
      </c>
      <c r="AF83" s="24"/>
      <c r="AG83" s="24">
        <f t="shared" si="5"/>
        <v>1768560</v>
      </c>
      <c r="AH83" s="26"/>
      <c r="AI83" s="16" t="s">
        <v>45</v>
      </c>
    </row>
    <row r="84" spans="1:35">
      <c r="A84" s="15">
        <v>76</v>
      </c>
      <c r="B84" s="16" t="s">
        <v>45</v>
      </c>
      <c r="C84" s="17"/>
      <c r="D84" s="18" t="s">
        <v>96</v>
      </c>
      <c r="E84" s="19"/>
      <c r="F84" s="19"/>
      <c r="G84" s="27">
        <v>16626105</v>
      </c>
      <c r="H84" s="21">
        <v>0</v>
      </c>
      <c r="I84" s="22">
        <v>0</v>
      </c>
      <c r="J84" s="21">
        <v>0</v>
      </c>
      <c r="K84" s="21">
        <v>0</v>
      </c>
      <c r="L84" s="23"/>
      <c r="M84" s="23">
        <v>0</v>
      </c>
      <c r="N84" s="22">
        <f t="shared" si="3"/>
        <v>0</v>
      </c>
      <c r="O84" s="20">
        <f t="shared" si="4"/>
        <v>16626105</v>
      </c>
      <c r="P84" s="18" t="s">
        <v>96</v>
      </c>
      <c r="Q84" s="24">
        <v>0</v>
      </c>
      <c r="R84" s="22">
        <v>0</v>
      </c>
      <c r="S84" s="22">
        <v>0</v>
      </c>
      <c r="T84" s="25">
        <v>0</v>
      </c>
      <c r="U84" s="22">
        <v>0</v>
      </c>
      <c r="V84" s="22">
        <v>0</v>
      </c>
      <c r="W84" s="20">
        <v>0</v>
      </c>
      <c r="X84" s="22">
        <v>0</v>
      </c>
      <c r="Y84" s="22">
        <v>0</v>
      </c>
      <c r="Z84" s="20">
        <v>0</v>
      </c>
      <c r="AA84" s="22">
        <v>0</v>
      </c>
      <c r="AB84" s="22">
        <v>0</v>
      </c>
      <c r="AC84" s="20">
        <v>0</v>
      </c>
      <c r="AD84" s="20">
        <v>0</v>
      </c>
      <c r="AE84" s="22">
        <v>0</v>
      </c>
      <c r="AF84" s="24"/>
      <c r="AG84" s="24">
        <f t="shared" si="5"/>
        <v>16626105</v>
      </c>
      <c r="AH84" s="26"/>
      <c r="AI84" s="16" t="s">
        <v>45</v>
      </c>
    </row>
    <row r="85" spans="1:35">
      <c r="A85" s="15">
        <v>77</v>
      </c>
      <c r="B85" s="16" t="s">
        <v>45</v>
      </c>
      <c r="C85" s="17"/>
      <c r="D85" s="18" t="s">
        <v>97</v>
      </c>
      <c r="E85" s="19"/>
      <c r="F85" s="19"/>
      <c r="G85" s="27">
        <v>42036000</v>
      </c>
      <c r="H85" s="21">
        <v>0</v>
      </c>
      <c r="I85" s="22">
        <v>0</v>
      </c>
      <c r="J85" s="21">
        <v>0</v>
      </c>
      <c r="K85" s="21">
        <v>0</v>
      </c>
      <c r="L85" s="23"/>
      <c r="M85" s="23">
        <v>0</v>
      </c>
      <c r="N85" s="22">
        <f t="shared" si="3"/>
        <v>0</v>
      </c>
      <c r="O85" s="20">
        <f t="shared" si="4"/>
        <v>42036000</v>
      </c>
      <c r="P85" s="18" t="s">
        <v>97</v>
      </c>
      <c r="Q85" s="24">
        <v>0</v>
      </c>
      <c r="R85" s="22">
        <v>0</v>
      </c>
      <c r="S85" s="22">
        <v>0</v>
      </c>
      <c r="T85" s="25">
        <v>0</v>
      </c>
      <c r="U85" s="22">
        <v>0</v>
      </c>
      <c r="V85" s="22">
        <v>0</v>
      </c>
      <c r="W85" s="20">
        <v>0</v>
      </c>
      <c r="X85" s="22">
        <v>0</v>
      </c>
      <c r="Y85" s="22">
        <v>0</v>
      </c>
      <c r="Z85" s="20">
        <v>0</v>
      </c>
      <c r="AA85" s="22">
        <v>0</v>
      </c>
      <c r="AB85" s="22">
        <v>0</v>
      </c>
      <c r="AC85" s="20">
        <v>0</v>
      </c>
      <c r="AD85" s="20">
        <v>0</v>
      </c>
      <c r="AE85" s="22">
        <v>0</v>
      </c>
      <c r="AF85" s="24"/>
      <c r="AG85" s="24">
        <f t="shared" si="5"/>
        <v>42036000</v>
      </c>
      <c r="AH85" s="26"/>
      <c r="AI85" s="16" t="s">
        <v>45</v>
      </c>
    </row>
    <row r="86" spans="1:35">
      <c r="A86" s="15">
        <v>78</v>
      </c>
      <c r="B86" s="16" t="s">
        <v>45</v>
      </c>
      <c r="C86" s="17"/>
      <c r="D86" s="18" t="s">
        <v>98</v>
      </c>
      <c r="E86" s="19"/>
      <c r="F86" s="19"/>
      <c r="G86" s="27">
        <v>900000</v>
      </c>
      <c r="H86" s="21">
        <v>0</v>
      </c>
      <c r="I86" s="22">
        <v>0</v>
      </c>
      <c r="J86" s="21">
        <v>0</v>
      </c>
      <c r="K86" s="21">
        <v>0</v>
      </c>
      <c r="L86" s="23"/>
      <c r="M86" s="23">
        <v>0</v>
      </c>
      <c r="N86" s="22">
        <f t="shared" si="3"/>
        <v>0</v>
      </c>
      <c r="O86" s="20">
        <f t="shared" si="4"/>
        <v>900000</v>
      </c>
      <c r="P86" s="18" t="s">
        <v>98</v>
      </c>
      <c r="Q86" s="24">
        <v>0</v>
      </c>
      <c r="R86" s="22">
        <v>0</v>
      </c>
      <c r="S86" s="22">
        <v>0</v>
      </c>
      <c r="T86" s="25">
        <v>0</v>
      </c>
      <c r="U86" s="22">
        <v>0</v>
      </c>
      <c r="V86" s="22">
        <v>0</v>
      </c>
      <c r="W86" s="20">
        <v>0</v>
      </c>
      <c r="X86" s="22">
        <v>0</v>
      </c>
      <c r="Y86" s="22">
        <v>0</v>
      </c>
      <c r="Z86" s="20">
        <v>0</v>
      </c>
      <c r="AA86" s="22">
        <v>0</v>
      </c>
      <c r="AB86" s="22">
        <v>0</v>
      </c>
      <c r="AC86" s="20">
        <v>0</v>
      </c>
      <c r="AD86" s="20">
        <v>0</v>
      </c>
      <c r="AE86" s="22">
        <v>0</v>
      </c>
      <c r="AF86" s="24"/>
      <c r="AG86" s="24">
        <f t="shared" si="5"/>
        <v>900000</v>
      </c>
      <c r="AH86" s="26"/>
      <c r="AI86" s="16" t="s">
        <v>45</v>
      </c>
    </row>
    <row r="87" spans="1:35">
      <c r="A87" s="15">
        <v>79</v>
      </c>
      <c r="B87" s="16" t="s">
        <v>45</v>
      </c>
      <c r="C87" s="17"/>
      <c r="D87" s="18" t="s">
        <v>99</v>
      </c>
      <c r="E87" s="19"/>
      <c r="F87" s="19"/>
      <c r="G87" s="27">
        <v>900000</v>
      </c>
      <c r="H87" s="21">
        <v>0</v>
      </c>
      <c r="I87" s="22">
        <v>0</v>
      </c>
      <c r="J87" s="21">
        <v>0</v>
      </c>
      <c r="K87" s="21">
        <v>0</v>
      </c>
      <c r="L87" s="23"/>
      <c r="M87" s="23">
        <v>0</v>
      </c>
      <c r="N87" s="22">
        <f t="shared" si="3"/>
        <v>0</v>
      </c>
      <c r="O87" s="20">
        <f t="shared" si="4"/>
        <v>900000</v>
      </c>
      <c r="P87" s="18" t="s">
        <v>99</v>
      </c>
      <c r="Q87" s="24">
        <v>0</v>
      </c>
      <c r="R87" s="22">
        <v>0</v>
      </c>
      <c r="S87" s="22">
        <v>0</v>
      </c>
      <c r="T87" s="25">
        <v>0</v>
      </c>
      <c r="U87" s="22">
        <v>0</v>
      </c>
      <c r="V87" s="22">
        <v>0</v>
      </c>
      <c r="W87" s="20">
        <v>0</v>
      </c>
      <c r="X87" s="22">
        <v>0</v>
      </c>
      <c r="Y87" s="22">
        <v>0</v>
      </c>
      <c r="Z87" s="20">
        <v>0</v>
      </c>
      <c r="AA87" s="22">
        <v>0</v>
      </c>
      <c r="AB87" s="22">
        <v>0</v>
      </c>
      <c r="AC87" s="20">
        <v>0</v>
      </c>
      <c r="AD87" s="20">
        <v>0</v>
      </c>
      <c r="AE87" s="22">
        <v>0</v>
      </c>
      <c r="AF87" s="24"/>
      <c r="AG87" s="24">
        <f t="shared" si="5"/>
        <v>900000</v>
      </c>
      <c r="AH87" s="26"/>
      <c r="AI87" s="16" t="s">
        <v>45</v>
      </c>
    </row>
    <row r="88" spans="1:35">
      <c r="A88" s="15">
        <v>80</v>
      </c>
      <c r="B88" s="16" t="s">
        <v>45</v>
      </c>
      <c r="C88" s="17"/>
      <c r="D88" s="18" t="s">
        <v>100</v>
      </c>
      <c r="E88" s="19"/>
      <c r="F88" s="19"/>
      <c r="G88" s="27">
        <v>900000</v>
      </c>
      <c r="H88" s="21">
        <v>0</v>
      </c>
      <c r="I88" s="22">
        <v>0</v>
      </c>
      <c r="J88" s="21">
        <f>-VLOOKUP(D88,'[3]ARMAR AFF10'!$G:$K,2,0)</f>
        <v>0</v>
      </c>
      <c r="K88" s="21"/>
      <c r="L88" s="23"/>
      <c r="M88" s="23">
        <v>0</v>
      </c>
      <c r="N88" s="22">
        <f t="shared" si="3"/>
        <v>0</v>
      </c>
      <c r="O88" s="20">
        <f t="shared" si="4"/>
        <v>900000</v>
      </c>
      <c r="P88" s="18" t="s">
        <v>100</v>
      </c>
      <c r="Q88" s="24">
        <v>0</v>
      </c>
      <c r="R88" s="22">
        <v>0</v>
      </c>
      <c r="S88" s="22">
        <v>0</v>
      </c>
      <c r="T88" s="25">
        <v>0</v>
      </c>
      <c r="U88" s="22">
        <v>0</v>
      </c>
      <c r="V88" s="22">
        <v>0</v>
      </c>
      <c r="W88" s="20">
        <v>0</v>
      </c>
      <c r="X88" s="22">
        <v>0</v>
      </c>
      <c r="Y88" s="22">
        <v>0</v>
      </c>
      <c r="Z88" s="20">
        <v>0</v>
      </c>
      <c r="AA88" s="22">
        <v>0</v>
      </c>
      <c r="AB88" s="22">
        <v>0</v>
      </c>
      <c r="AC88" s="20">
        <v>0</v>
      </c>
      <c r="AD88" s="20">
        <v>0</v>
      </c>
      <c r="AE88" s="22">
        <v>0</v>
      </c>
      <c r="AF88" s="24"/>
      <c r="AG88" s="24">
        <f t="shared" si="5"/>
        <v>900000</v>
      </c>
      <c r="AH88" s="26"/>
      <c r="AI88" s="16" t="s">
        <v>45</v>
      </c>
    </row>
    <row r="89" spans="1:35">
      <c r="A89" s="15">
        <v>81</v>
      </c>
      <c r="B89" s="16" t="s">
        <v>45</v>
      </c>
      <c r="C89" s="17"/>
      <c r="D89" s="18" t="s">
        <v>101</v>
      </c>
      <c r="E89" s="19"/>
      <c r="F89" s="19"/>
      <c r="G89" s="27">
        <v>900000</v>
      </c>
      <c r="H89" s="21">
        <v>0</v>
      </c>
      <c r="I89" s="22">
        <v>0</v>
      </c>
      <c r="J89" s="21">
        <v>0</v>
      </c>
      <c r="K89" s="21">
        <v>0</v>
      </c>
      <c r="L89" s="23"/>
      <c r="M89" s="23">
        <v>0</v>
      </c>
      <c r="N89" s="22">
        <f t="shared" si="3"/>
        <v>0</v>
      </c>
      <c r="O89" s="20">
        <f t="shared" si="4"/>
        <v>900000</v>
      </c>
      <c r="P89" s="18" t="s">
        <v>101</v>
      </c>
      <c r="Q89" s="24">
        <v>0</v>
      </c>
      <c r="R89" s="22">
        <v>0</v>
      </c>
      <c r="S89" s="22">
        <v>0</v>
      </c>
      <c r="T89" s="25">
        <v>0</v>
      </c>
      <c r="U89" s="22">
        <v>0</v>
      </c>
      <c r="V89" s="22">
        <v>0</v>
      </c>
      <c r="W89" s="20">
        <v>0</v>
      </c>
      <c r="X89" s="22">
        <v>0</v>
      </c>
      <c r="Y89" s="22">
        <v>0</v>
      </c>
      <c r="Z89" s="20">
        <v>0</v>
      </c>
      <c r="AA89" s="22">
        <v>0</v>
      </c>
      <c r="AB89" s="22">
        <v>0</v>
      </c>
      <c r="AC89" s="20">
        <v>0</v>
      </c>
      <c r="AD89" s="20">
        <v>0</v>
      </c>
      <c r="AE89" s="22">
        <v>0</v>
      </c>
      <c r="AF89" s="24"/>
      <c r="AG89" s="24">
        <f t="shared" si="5"/>
        <v>900000</v>
      </c>
      <c r="AH89" s="26"/>
      <c r="AI89" s="16" t="s">
        <v>45</v>
      </c>
    </row>
    <row r="90" spans="1:35">
      <c r="A90" s="15">
        <v>82</v>
      </c>
      <c r="B90" s="16" t="s">
        <v>45</v>
      </c>
      <c r="C90" s="17"/>
      <c r="D90" s="18" t="s">
        <v>102</v>
      </c>
      <c r="E90" s="19"/>
      <c r="F90" s="19"/>
      <c r="G90" s="27">
        <v>900000</v>
      </c>
      <c r="H90" s="21">
        <v>0</v>
      </c>
      <c r="I90" s="22">
        <v>0</v>
      </c>
      <c r="J90" s="21">
        <f>-VLOOKUP(D90,'[3]ARMAR AFF10'!$G:$K,2,0)</f>
        <v>0</v>
      </c>
      <c r="K90" s="21"/>
      <c r="L90" s="23"/>
      <c r="M90" s="23">
        <v>0</v>
      </c>
      <c r="N90" s="22">
        <f t="shared" si="3"/>
        <v>0</v>
      </c>
      <c r="O90" s="20">
        <f t="shared" si="4"/>
        <v>900000</v>
      </c>
      <c r="P90" s="18" t="s">
        <v>102</v>
      </c>
      <c r="Q90" s="24">
        <v>0</v>
      </c>
      <c r="R90" s="22">
        <v>0</v>
      </c>
      <c r="S90" s="22">
        <v>0</v>
      </c>
      <c r="T90" s="25">
        <v>0</v>
      </c>
      <c r="U90" s="22">
        <v>0</v>
      </c>
      <c r="V90" s="22">
        <v>0</v>
      </c>
      <c r="W90" s="20">
        <v>0</v>
      </c>
      <c r="X90" s="22">
        <v>0</v>
      </c>
      <c r="Y90" s="22">
        <v>0</v>
      </c>
      <c r="Z90" s="20">
        <v>0</v>
      </c>
      <c r="AA90" s="22">
        <v>0</v>
      </c>
      <c r="AB90" s="22">
        <v>0</v>
      </c>
      <c r="AC90" s="20">
        <v>0</v>
      </c>
      <c r="AD90" s="20">
        <v>0</v>
      </c>
      <c r="AE90" s="22">
        <v>0</v>
      </c>
      <c r="AF90" s="24"/>
      <c r="AG90" s="24">
        <f t="shared" si="5"/>
        <v>900000</v>
      </c>
      <c r="AH90" s="26"/>
      <c r="AI90" s="16" t="s">
        <v>45</v>
      </c>
    </row>
    <row r="91" spans="1:35">
      <c r="A91" s="15">
        <v>83</v>
      </c>
      <c r="B91" s="16" t="s">
        <v>45</v>
      </c>
      <c r="C91" s="17"/>
      <c r="D91" s="18" t="s">
        <v>103</v>
      </c>
      <c r="E91" s="19"/>
      <c r="F91" s="19"/>
      <c r="G91" s="27">
        <v>900000</v>
      </c>
      <c r="H91" s="21">
        <v>0</v>
      </c>
      <c r="I91" s="22">
        <v>0</v>
      </c>
      <c r="J91" s="21">
        <f>-VLOOKUP(D91,'[3]ARMAR AFF10'!$G:$K,2,0)</f>
        <v>0</v>
      </c>
      <c r="K91" s="21">
        <f>-VLOOKUP(D91,'[3]ARMAR AFF10'!$G:$K,3,0)</f>
        <v>900000</v>
      </c>
      <c r="L91" s="23"/>
      <c r="M91" s="23">
        <v>0</v>
      </c>
      <c r="N91" s="22">
        <f t="shared" si="3"/>
        <v>900000</v>
      </c>
      <c r="O91" s="20">
        <f t="shared" si="4"/>
        <v>0</v>
      </c>
      <c r="P91" s="18" t="s">
        <v>103</v>
      </c>
      <c r="Q91" s="24">
        <v>0</v>
      </c>
      <c r="R91" s="22">
        <v>0</v>
      </c>
      <c r="S91" s="22">
        <v>0</v>
      </c>
      <c r="T91" s="25">
        <v>0</v>
      </c>
      <c r="U91" s="22">
        <v>0</v>
      </c>
      <c r="V91" s="22">
        <v>0</v>
      </c>
      <c r="W91" s="20">
        <v>0</v>
      </c>
      <c r="X91" s="22">
        <v>0</v>
      </c>
      <c r="Y91" s="22">
        <v>0</v>
      </c>
      <c r="Z91" s="20">
        <v>0</v>
      </c>
      <c r="AA91" s="22">
        <v>0</v>
      </c>
      <c r="AB91" s="22">
        <v>0</v>
      </c>
      <c r="AC91" s="20">
        <v>0</v>
      </c>
      <c r="AD91" s="20">
        <v>0</v>
      </c>
      <c r="AE91" s="22">
        <v>0</v>
      </c>
      <c r="AF91" s="24"/>
      <c r="AG91" s="24">
        <f t="shared" si="5"/>
        <v>0</v>
      </c>
      <c r="AH91" s="26"/>
      <c r="AI91" s="16" t="s">
        <v>48</v>
      </c>
    </row>
    <row r="92" spans="1:35">
      <c r="A92" s="15">
        <v>84</v>
      </c>
      <c r="B92" s="16" t="s">
        <v>45</v>
      </c>
      <c r="C92" s="17"/>
      <c r="D92" s="18" t="s">
        <v>104</v>
      </c>
      <c r="E92" s="19"/>
      <c r="F92" s="19"/>
      <c r="G92" s="27">
        <v>900000</v>
      </c>
      <c r="H92" s="21">
        <v>0</v>
      </c>
      <c r="I92" s="22">
        <v>0</v>
      </c>
      <c r="J92" s="21">
        <f>-VLOOKUP(D92,'[3]ARMAR AFF10'!$G:$K,2,0)</f>
        <v>0</v>
      </c>
      <c r="K92" s="21">
        <f>-VLOOKUP(D92,'[3]ARMAR AFF10'!$G:$K,3,0)</f>
        <v>900000</v>
      </c>
      <c r="L92" s="23"/>
      <c r="M92" s="23">
        <v>0</v>
      </c>
      <c r="N92" s="22">
        <f t="shared" si="3"/>
        <v>900000</v>
      </c>
      <c r="O92" s="20">
        <f t="shared" si="4"/>
        <v>0</v>
      </c>
      <c r="P92" s="18" t="s">
        <v>104</v>
      </c>
      <c r="Q92" s="24">
        <v>0</v>
      </c>
      <c r="R92" s="22">
        <v>0</v>
      </c>
      <c r="S92" s="22">
        <v>0</v>
      </c>
      <c r="T92" s="25">
        <v>0</v>
      </c>
      <c r="U92" s="22">
        <v>0</v>
      </c>
      <c r="V92" s="22">
        <v>0</v>
      </c>
      <c r="W92" s="20">
        <v>0</v>
      </c>
      <c r="X92" s="22">
        <v>0</v>
      </c>
      <c r="Y92" s="22">
        <v>0</v>
      </c>
      <c r="Z92" s="20">
        <v>0</v>
      </c>
      <c r="AA92" s="22">
        <v>0</v>
      </c>
      <c r="AB92" s="22">
        <v>0</v>
      </c>
      <c r="AC92" s="20">
        <v>0</v>
      </c>
      <c r="AD92" s="20">
        <v>0</v>
      </c>
      <c r="AE92" s="22">
        <v>0</v>
      </c>
      <c r="AF92" s="24"/>
      <c r="AG92" s="24">
        <f t="shared" si="5"/>
        <v>0</v>
      </c>
      <c r="AH92" s="26"/>
      <c r="AI92" s="16" t="s">
        <v>48</v>
      </c>
    </row>
    <row r="93" spans="1:35">
      <c r="A93" s="15">
        <v>85</v>
      </c>
      <c r="B93" s="16" t="s">
        <v>45</v>
      </c>
      <c r="C93" s="17"/>
      <c r="D93" s="18" t="s">
        <v>105</v>
      </c>
      <c r="E93" s="19"/>
      <c r="F93" s="19"/>
      <c r="G93" s="27">
        <v>900000</v>
      </c>
      <c r="H93" s="21">
        <v>0</v>
      </c>
      <c r="I93" s="22">
        <v>0</v>
      </c>
      <c r="J93" s="21">
        <f>-VLOOKUP(D93,'[3]ARMAR AFF10'!$G:$K,2,0)</f>
        <v>0</v>
      </c>
      <c r="K93" s="21">
        <f>-VLOOKUP(D93,'[3]ARMAR AFF10'!$G:$K,3,0)</f>
        <v>900000</v>
      </c>
      <c r="L93" s="23"/>
      <c r="M93" s="23">
        <v>0</v>
      </c>
      <c r="N93" s="22">
        <f t="shared" si="3"/>
        <v>900000</v>
      </c>
      <c r="O93" s="20">
        <f t="shared" si="4"/>
        <v>0</v>
      </c>
      <c r="P93" s="18" t="s">
        <v>105</v>
      </c>
      <c r="Q93" s="24">
        <v>0</v>
      </c>
      <c r="R93" s="22">
        <v>0</v>
      </c>
      <c r="S93" s="22">
        <v>0</v>
      </c>
      <c r="T93" s="25">
        <v>0</v>
      </c>
      <c r="U93" s="22">
        <v>0</v>
      </c>
      <c r="V93" s="22">
        <v>0</v>
      </c>
      <c r="W93" s="20">
        <v>0</v>
      </c>
      <c r="X93" s="22">
        <v>0</v>
      </c>
      <c r="Y93" s="22">
        <v>0</v>
      </c>
      <c r="Z93" s="20">
        <v>0</v>
      </c>
      <c r="AA93" s="22">
        <v>0</v>
      </c>
      <c r="AB93" s="22">
        <v>0</v>
      </c>
      <c r="AC93" s="20">
        <v>0</v>
      </c>
      <c r="AD93" s="20">
        <v>0</v>
      </c>
      <c r="AE93" s="22">
        <v>0</v>
      </c>
      <c r="AF93" s="24"/>
      <c r="AG93" s="24">
        <f t="shared" si="5"/>
        <v>0</v>
      </c>
      <c r="AH93" s="26"/>
      <c r="AI93" s="16" t="s">
        <v>48</v>
      </c>
    </row>
    <row r="94" spans="1:35">
      <c r="A94" s="15">
        <v>86</v>
      </c>
      <c r="B94" s="16" t="s">
        <v>45</v>
      </c>
      <c r="C94" s="17"/>
      <c r="D94" s="18" t="s">
        <v>106</v>
      </c>
      <c r="E94" s="19"/>
      <c r="F94" s="19"/>
      <c r="G94" s="27">
        <v>900000</v>
      </c>
      <c r="H94" s="21">
        <v>0</v>
      </c>
      <c r="I94" s="22">
        <v>0</v>
      </c>
      <c r="J94" s="21">
        <v>0</v>
      </c>
      <c r="K94" s="21">
        <v>0</v>
      </c>
      <c r="L94" s="23"/>
      <c r="M94" s="23">
        <v>0</v>
      </c>
      <c r="N94" s="22">
        <f t="shared" si="3"/>
        <v>0</v>
      </c>
      <c r="O94" s="20">
        <f t="shared" si="4"/>
        <v>900000</v>
      </c>
      <c r="P94" s="18" t="s">
        <v>106</v>
      </c>
      <c r="Q94" s="24">
        <v>0</v>
      </c>
      <c r="R94" s="22">
        <v>0</v>
      </c>
      <c r="S94" s="22">
        <v>0</v>
      </c>
      <c r="T94" s="25">
        <v>0</v>
      </c>
      <c r="U94" s="22">
        <v>0</v>
      </c>
      <c r="V94" s="22">
        <v>0</v>
      </c>
      <c r="W94" s="20">
        <v>0</v>
      </c>
      <c r="X94" s="22">
        <v>0</v>
      </c>
      <c r="Y94" s="22">
        <v>0</v>
      </c>
      <c r="Z94" s="20">
        <v>0</v>
      </c>
      <c r="AA94" s="22">
        <v>0</v>
      </c>
      <c r="AB94" s="22">
        <v>0</v>
      </c>
      <c r="AC94" s="20">
        <v>0</v>
      </c>
      <c r="AD94" s="20">
        <v>0</v>
      </c>
      <c r="AE94" s="22">
        <v>0</v>
      </c>
      <c r="AF94" s="24"/>
      <c r="AG94" s="24">
        <f t="shared" si="5"/>
        <v>900000</v>
      </c>
      <c r="AH94" s="26"/>
      <c r="AI94" s="16" t="s">
        <v>45</v>
      </c>
    </row>
    <row r="95" spans="1:35">
      <c r="A95" s="15">
        <v>87</v>
      </c>
      <c r="B95" s="16" t="s">
        <v>45</v>
      </c>
      <c r="C95" s="17"/>
      <c r="D95" s="18" t="s">
        <v>107</v>
      </c>
      <c r="E95" s="19"/>
      <c r="F95" s="19"/>
      <c r="G95" s="27">
        <v>900000</v>
      </c>
      <c r="H95" s="21">
        <v>0</v>
      </c>
      <c r="I95" s="22">
        <v>0</v>
      </c>
      <c r="J95" s="21">
        <f>-VLOOKUP(D95,'[3]ARMAR AFF10'!$G:$K,2,0)</f>
        <v>0</v>
      </c>
      <c r="K95" s="21">
        <f>-VLOOKUP(D95,'[3]ARMAR AFF10'!$G:$K,3,0)</f>
        <v>900000</v>
      </c>
      <c r="L95" s="23"/>
      <c r="M95" s="23">
        <v>0</v>
      </c>
      <c r="N95" s="22">
        <f t="shared" si="3"/>
        <v>900000</v>
      </c>
      <c r="O95" s="20">
        <f t="shared" si="4"/>
        <v>0</v>
      </c>
      <c r="P95" s="18" t="s">
        <v>107</v>
      </c>
      <c r="Q95" s="24">
        <v>0</v>
      </c>
      <c r="R95" s="22">
        <v>0</v>
      </c>
      <c r="S95" s="22">
        <v>0</v>
      </c>
      <c r="T95" s="25">
        <v>0</v>
      </c>
      <c r="U95" s="22">
        <v>0</v>
      </c>
      <c r="V95" s="22">
        <v>0</v>
      </c>
      <c r="W95" s="20">
        <v>0</v>
      </c>
      <c r="X95" s="22">
        <v>0</v>
      </c>
      <c r="Y95" s="22">
        <v>0</v>
      </c>
      <c r="Z95" s="20">
        <v>0</v>
      </c>
      <c r="AA95" s="22">
        <v>0</v>
      </c>
      <c r="AB95" s="22">
        <v>0</v>
      </c>
      <c r="AC95" s="20">
        <v>0</v>
      </c>
      <c r="AD95" s="20">
        <v>0</v>
      </c>
      <c r="AE95" s="22">
        <v>0</v>
      </c>
      <c r="AF95" s="24"/>
      <c r="AG95" s="24">
        <f t="shared" si="5"/>
        <v>0</v>
      </c>
      <c r="AH95" s="26"/>
      <c r="AI95" s="16" t="s">
        <v>48</v>
      </c>
    </row>
    <row r="96" spans="1:35">
      <c r="A96" s="15">
        <v>88</v>
      </c>
      <c r="B96" s="16" t="s">
        <v>45</v>
      </c>
      <c r="C96" s="17"/>
      <c r="D96" s="18" t="s">
        <v>108</v>
      </c>
      <c r="E96" s="19"/>
      <c r="F96" s="19"/>
      <c r="G96" s="27">
        <v>900000</v>
      </c>
      <c r="H96" s="21">
        <v>0</v>
      </c>
      <c r="I96" s="22">
        <v>0</v>
      </c>
      <c r="J96" s="21">
        <f>-VLOOKUP(D96,'[3]ARMAR AFF10'!$G:$K,2,0)</f>
        <v>0</v>
      </c>
      <c r="K96" s="21">
        <f>-VLOOKUP(D96,'[3]ARMAR AFF10'!$G:$K,3,0)</f>
        <v>900000</v>
      </c>
      <c r="L96" s="23"/>
      <c r="M96" s="23">
        <v>0</v>
      </c>
      <c r="N96" s="22">
        <f t="shared" si="3"/>
        <v>900000</v>
      </c>
      <c r="O96" s="20">
        <f t="shared" si="4"/>
        <v>0</v>
      </c>
      <c r="P96" s="18" t="s">
        <v>108</v>
      </c>
      <c r="Q96" s="24">
        <v>0</v>
      </c>
      <c r="R96" s="22">
        <v>0</v>
      </c>
      <c r="S96" s="22">
        <v>0</v>
      </c>
      <c r="T96" s="25">
        <v>0</v>
      </c>
      <c r="U96" s="22">
        <v>0</v>
      </c>
      <c r="V96" s="22">
        <v>0</v>
      </c>
      <c r="W96" s="20">
        <v>0</v>
      </c>
      <c r="X96" s="22">
        <v>0</v>
      </c>
      <c r="Y96" s="22">
        <v>0</v>
      </c>
      <c r="Z96" s="20">
        <v>0</v>
      </c>
      <c r="AA96" s="22">
        <v>0</v>
      </c>
      <c r="AB96" s="22">
        <v>0</v>
      </c>
      <c r="AC96" s="20">
        <v>0</v>
      </c>
      <c r="AD96" s="20">
        <v>0</v>
      </c>
      <c r="AE96" s="22">
        <v>0</v>
      </c>
      <c r="AF96" s="24"/>
      <c r="AG96" s="24">
        <f t="shared" si="5"/>
        <v>0</v>
      </c>
      <c r="AH96" s="26"/>
      <c r="AI96" s="16" t="s">
        <v>48</v>
      </c>
    </row>
    <row r="97" spans="1:35">
      <c r="A97" s="15">
        <v>89</v>
      </c>
      <c r="B97" s="16" t="s">
        <v>45</v>
      </c>
      <c r="C97" s="17"/>
      <c r="D97" s="18" t="s">
        <v>109</v>
      </c>
      <c r="E97" s="19"/>
      <c r="F97" s="19"/>
      <c r="G97" s="27">
        <v>900000</v>
      </c>
      <c r="H97" s="21">
        <v>0</v>
      </c>
      <c r="I97" s="22">
        <v>0</v>
      </c>
      <c r="J97" s="21">
        <f>-VLOOKUP(D97,'[3]ARMAR AFF10'!$G:$K,2,0)</f>
        <v>0</v>
      </c>
      <c r="K97" s="21">
        <f>-VLOOKUP(D97,'[3]ARMAR AFF10'!$G:$K,3,0)</f>
        <v>900000</v>
      </c>
      <c r="L97" s="23"/>
      <c r="M97" s="23">
        <v>0</v>
      </c>
      <c r="N97" s="22">
        <f t="shared" si="3"/>
        <v>900000</v>
      </c>
      <c r="O97" s="20">
        <f t="shared" si="4"/>
        <v>0</v>
      </c>
      <c r="P97" s="18" t="s">
        <v>109</v>
      </c>
      <c r="Q97" s="24">
        <v>0</v>
      </c>
      <c r="R97" s="22">
        <v>0</v>
      </c>
      <c r="S97" s="22">
        <v>0</v>
      </c>
      <c r="T97" s="25">
        <v>0</v>
      </c>
      <c r="U97" s="22">
        <v>0</v>
      </c>
      <c r="V97" s="22">
        <v>0</v>
      </c>
      <c r="W97" s="20">
        <v>0</v>
      </c>
      <c r="X97" s="22">
        <v>0</v>
      </c>
      <c r="Y97" s="22">
        <v>0</v>
      </c>
      <c r="Z97" s="20">
        <v>0</v>
      </c>
      <c r="AA97" s="22">
        <v>0</v>
      </c>
      <c r="AB97" s="22">
        <v>0</v>
      </c>
      <c r="AC97" s="20">
        <v>0</v>
      </c>
      <c r="AD97" s="20">
        <v>0</v>
      </c>
      <c r="AE97" s="22">
        <v>0</v>
      </c>
      <c r="AF97" s="24"/>
      <c r="AG97" s="24">
        <f t="shared" si="5"/>
        <v>0</v>
      </c>
      <c r="AH97" s="26"/>
      <c r="AI97" s="16" t="s">
        <v>48</v>
      </c>
    </row>
    <row r="98" spans="1:35">
      <c r="A98" s="15">
        <v>90</v>
      </c>
      <c r="B98" s="16" t="s">
        <v>45</v>
      </c>
      <c r="C98" s="17"/>
      <c r="D98" s="18" t="s">
        <v>110</v>
      </c>
      <c r="E98" s="19"/>
      <c r="F98" s="19"/>
      <c r="G98" s="27">
        <v>900000</v>
      </c>
      <c r="H98" s="21">
        <v>0</v>
      </c>
      <c r="I98" s="22">
        <v>0</v>
      </c>
      <c r="J98" s="21">
        <f>-VLOOKUP(D98,'[3]ARMAR AFF10'!$G:$K,2,0)</f>
        <v>0</v>
      </c>
      <c r="K98" s="21">
        <f>-VLOOKUP(D98,'[3]ARMAR AFF10'!$G:$K,3,0)</f>
        <v>900000</v>
      </c>
      <c r="L98" s="23"/>
      <c r="M98" s="23">
        <v>0</v>
      </c>
      <c r="N98" s="22">
        <f t="shared" si="3"/>
        <v>900000</v>
      </c>
      <c r="O98" s="20">
        <f t="shared" si="4"/>
        <v>0</v>
      </c>
      <c r="P98" s="18" t="s">
        <v>110</v>
      </c>
      <c r="Q98" s="24">
        <v>0</v>
      </c>
      <c r="R98" s="22">
        <v>0</v>
      </c>
      <c r="S98" s="22">
        <v>0</v>
      </c>
      <c r="T98" s="25">
        <v>0</v>
      </c>
      <c r="U98" s="22">
        <v>0</v>
      </c>
      <c r="V98" s="22">
        <v>0</v>
      </c>
      <c r="W98" s="20">
        <v>0</v>
      </c>
      <c r="X98" s="22">
        <v>0</v>
      </c>
      <c r="Y98" s="22">
        <v>0</v>
      </c>
      <c r="Z98" s="20">
        <v>0</v>
      </c>
      <c r="AA98" s="22">
        <v>0</v>
      </c>
      <c r="AB98" s="22">
        <v>0</v>
      </c>
      <c r="AC98" s="20">
        <v>0</v>
      </c>
      <c r="AD98" s="20">
        <v>0</v>
      </c>
      <c r="AE98" s="22">
        <v>0</v>
      </c>
      <c r="AF98" s="24"/>
      <c r="AG98" s="24">
        <f t="shared" si="5"/>
        <v>0</v>
      </c>
      <c r="AH98" s="26"/>
      <c r="AI98" s="16" t="s">
        <v>48</v>
      </c>
    </row>
    <row r="99" spans="1:35">
      <c r="A99" s="15">
        <v>91</v>
      </c>
      <c r="B99" s="16" t="s">
        <v>45</v>
      </c>
      <c r="C99" s="17"/>
      <c r="D99" s="18" t="s">
        <v>111</v>
      </c>
      <c r="E99" s="19"/>
      <c r="F99" s="19"/>
      <c r="G99" s="27">
        <v>900000</v>
      </c>
      <c r="H99" s="21">
        <v>0</v>
      </c>
      <c r="I99" s="22">
        <v>0</v>
      </c>
      <c r="J99" s="21">
        <f>-VLOOKUP(D99,'[3]ARMAR AFF10'!$G:$K,2,0)</f>
        <v>0</v>
      </c>
      <c r="K99" s="21">
        <f>-VLOOKUP(D99,'[3]ARMAR AFF10'!$G:$K,3,0)</f>
        <v>900000</v>
      </c>
      <c r="L99" s="23"/>
      <c r="M99" s="23">
        <v>0</v>
      </c>
      <c r="N99" s="22">
        <f t="shared" si="3"/>
        <v>900000</v>
      </c>
      <c r="O99" s="20">
        <f t="shared" si="4"/>
        <v>0</v>
      </c>
      <c r="P99" s="18" t="s">
        <v>111</v>
      </c>
      <c r="Q99" s="24">
        <v>0</v>
      </c>
      <c r="R99" s="22">
        <v>0</v>
      </c>
      <c r="S99" s="22">
        <v>0</v>
      </c>
      <c r="T99" s="25">
        <v>0</v>
      </c>
      <c r="U99" s="22">
        <v>0</v>
      </c>
      <c r="V99" s="22">
        <v>0</v>
      </c>
      <c r="W99" s="20">
        <v>0</v>
      </c>
      <c r="X99" s="22">
        <v>0</v>
      </c>
      <c r="Y99" s="22">
        <v>0</v>
      </c>
      <c r="Z99" s="20">
        <v>0</v>
      </c>
      <c r="AA99" s="22">
        <v>0</v>
      </c>
      <c r="AB99" s="22">
        <v>0</v>
      </c>
      <c r="AC99" s="20">
        <v>0</v>
      </c>
      <c r="AD99" s="20">
        <v>0</v>
      </c>
      <c r="AE99" s="22">
        <v>0</v>
      </c>
      <c r="AF99" s="24"/>
      <c r="AG99" s="24">
        <f t="shared" si="5"/>
        <v>0</v>
      </c>
      <c r="AH99" s="26"/>
      <c r="AI99" s="16" t="s">
        <v>48</v>
      </c>
    </row>
    <row r="100" spans="1:35">
      <c r="A100" s="15">
        <v>92</v>
      </c>
      <c r="B100" s="16" t="s">
        <v>45</v>
      </c>
      <c r="C100" s="17"/>
      <c r="D100" s="18" t="s">
        <v>112</v>
      </c>
      <c r="E100" s="19"/>
      <c r="F100" s="19"/>
      <c r="G100" s="27">
        <v>900000</v>
      </c>
      <c r="H100" s="21">
        <v>0</v>
      </c>
      <c r="I100" s="22">
        <v>0</v>
      </c>
      <c r="J100" s="21">
        <f>-VLOOKUP(D100,'[3]ARMAR AFF10'!$G:$K,2,0)</f>
        <v>0</v>
      </c>
      <c r="K100" s="21">
        <f>-VLOOKUP(D100,'[3]ARMAR AFF10'!$G:$K,3,0)</f>
        <v>900000</v>
      </c>
      <c r="L100" s="23"/>
      <c r="M100" s="23">
        <v>0</v>
      </c>
      <c r="N100" s="22">
        <f t="shared" si="3"/>
        <v>900000</v>
      </c>
      <c r="O100" s="20">
        <f t="shared" si="4"/>
        <v>0</v>
      </c>
      <c r="P100" s="18" t="s">
        <v>112</v>
      </c>
      <c r="Q100" s="24">
        <v>0</v>
      </c>
      <c r="R100" s="22">
        <v>0</v>
      </c>
      <c r="S100" s="22">
        <v>0</v>
      </c>
      <c r="T100" s="25">
        <v>0</v>
      </c>
      <c r="U100" s="22">
        <v>0</v>
      </c>
      <c r="V100" s="22">
        <v>0</v>
      </c>
      <c r="W100" s="20">
        <v>0</v>
      </c>
      <c r="X100" s="22">
        <v>0</v>
      </c>
      <c r="Y100" s="22">
        <v>0</v>
      </c>
      <c r="Z100" s="20">
        <v>0</v>
      </c>
      <c r="AA100" s="22">
        <v>0</v>
      </c>
      <c r="AB100" s="22">
        <v>0</v>
      </c>
      <c r="AC100" s="20">
        <v>0</v>
      </c>
      <c r="AD100" s="20">
        <v>0</v>
      </c>
      <c r="AE100" s="22">
        <v>0</v>
      </c>
      <c r="AF100" s="24"/>
      <c r="AG100" s="24">
        <f t="shared" si="5"/>
        <v>0</v>
      </c>
      <c r="AH100" s="26"/>
      <c r="AI100" s="16" t="s">
        <v>48</v>
      </c>
    </row>
    <row r="101" spans="1:35">
      <c r="A101" s="15">
        <v>93</v>
      </c>
      <c r="B101" s="16" t="s">
        <v>45</v>
      </c>
      <c r="C101" s="17"/>
      <c r="D101" s="18" t="s">
        <v>113</v>
      </c>
      <c r="E101" s="19"/>
      <c r="F101" s="19"/>
      <c r="G101" s="27">
        <v>900000</v>
      </c>
      <c r="H101" s="21">
        <v>0</v>
      </c>
      <c r="I101" s="22">
        <v>0</v>
      </c>
      <c r="J101" s="21">
        <f>-VLOOKUP(D101,'[3]ARMAR AFF10'!$G:$K,2,0)</f>
        <v>0</v>
      </c>
      <c r="K101" s="21">
        <f>-VLOOKUP(D101,'[3]ARMAR AFF10'!$G:$K,3,0)</f>
        <v>900000</v>
      </c>
      <c r="L101" s="23"/>
      <c r="M101" s="23">
        <v>0</v>
      </c>
      <c r="N101" s="22">
        <f t="shared" si="3"/>
        <v>900000</v>
      </c>
      <c r="O101" s="20">
        <f t="shared" si="4"/>
        <v>0</v>
      </c>
      <c r="P101" s="18" t="s">
        <v>113</v>
      </c>
      <c r="Q101" s="24">
        <v>0</v>
      </c>
      <c r="R101" s="22">
        <v>0</v>
      </c>
      <c r="S101" s="22">
        <v>0</v>
      </c>
      <c r="T101" s="25">
        <v>0</v>
      </c>
      <c r="U101" s="22">
        <v>0</v>
      </c>
      <c r="V101" s="22">
        <v>0</v>
      </c>
      <c r="W101" s="20">
        <v>0</v>
      </c>
      <c r="X101" s="22">
        <v>0</v>
      </c>
      <c r="Y101" s="22">
        <v>0</v>
      </c>
      <c r="Z101" s="20">
        <v>0</v>
      </c>
      <c r="AA101" s="22">
        <v>0</v>
      </c>
      <c r="AB101" s="22">
        <v>0</v>
      </c>
      <c r="AC101" s="20">
        <v>0</v>
      </c>
      <c r="AD101" s="20">
        <v>0</v>
      </c>
      <c r="AE101" s="22">
        <v>0</v>
      </c>
      <c r="AF101" s="24"/>
      <c r="AG101" s="24">
        <f t="shared" si="5"/>
        <v>0</v>
      </c>
      <c r="AH101" s="26"/>
      <c r="AI101" s="16" t="s">
        <v>48</v>
      </c>
    </row>
    <row r="102" spans="1:35">
      <c r="A102" s="15">
        <v>94</v>
      </c>
      <c r="B102" s="16" t="s">
        <v>45</v>
      </c>
      <c r="C102" s="17"/>
      <c r="D102" s="18" t="s">
        <v>114</v>
      </c>
      <c r="E102" s="19"/>
      <c r="F102" s="19"/>
      <c r="G102" s="27">
        <v>900000</v>
      </c>
      <c r="H102" s="21">
        <v>0</v>
      </c>
      <c r="I102" s="22">
        <v>0</v>
      </c>
      <c r="J102" s="21">
        <f>-VLOOKUP(D102,'[3]ARMAR AFF10'!$G:$K,2,0)</f>
        <v>0</v>
      </c>
      <c r="K102" s="21">
        <f>-VLOOKUP(D102,'[3]ARMAR AFF10'!$G:$K,3,0)</f>
        <v>900000</v>
      </c>
      <c r="L102" s="23"/>
      <c r="M102" s="23">
        <v>0</v>
      </c>
      <c r="N102" s="22">
        <f t="shared" si="3"/>
        <v>900000</v>
      </c>
      <c r="O102" s="20">
        <f t="shared" si="4"/>
        <v>0</v>
      </c>
      <c r="P102" s="18" t="s">
        <v>114</v>
      </c>
      <c r="Q102" s="24">
        <v>0</v>
      </c>
      <c r="R102" s="22">
        <v>0</v>
      </c>
      <c r="S102" s="22">
        <v>0</v>
      </c>
      <c r="T102" s="25">
        <v>0</v>
      </c>
      <c r="U102" s="22">
        <v>0</v>
      </c>
      <c r="V102" s="22">
        <v>0</v>
      </c>
      <c r="W102" s="20">
        <v>0</v>
      </c>
      <c r="X102" s="22">
        <v>0</v>
      </c>
      <c r="Y102" s="22">
        <v>0</v>
      </c>
      <c r="Z102" s="20">
        <v>0</v>
      </c>
      <c r="AA102" s="22">
        <v>0</v>
      </c>
      <c r="AB102" s="22">
        <v>0</v>
      </c>
      <c r="AC102" s="20">
        <v>0</v>
      </c>
      <c r="AD102" s="20">
        <v>0</v>
      </c>
      <c r="AE102" s="22">
        <v>0</v>
      </c>
      <c r="AF102" s="24"/>
      <c r="AG102" s="24">
        <f t="shared" si="5"/>
        <v>0</v>
      </c>
      <c r="AH102" s="26"/>
      <c r="AI102" s="16" t="s">
        <v>48</v>
      </c>
    </row>
    <row r="103" spans="1:35">
      <c r="A103" s="15">
        <v>95</v>
      </c>
      <c r="B103" s="16" t="s">
        <v>45</v>
      </c>
      <c r="C103" s="17"/>
      <c r="D103" s="18" t="s">
        <v>115</v>
      </c>
      <c r="E103" s="19"/>
      <c r="F103" s="19"/>
      <c r="G103" s="27">
        <v>900000</v>
      </c>
      <c r="H103" s="21">
        <v>0</v>
      </c>
      <c r="I103" s="22">
        <v>0</v>
      </c>
      <c r="J103" s="21">
        <f>-VLOOKUP(D103,'[3]ARMAR AFF10'!$G:$K,2,0)</f>
        <v>0</v>
      </c>
      <c r="K103" s="21">
        <f>-VLOOKUP(D103,'[3]ARMAR AFF10'!$G:$K,3,0)</f>
        <v>900000</v>
      </c>
      <c r="L103" s="23"/>
      <c r="M103" s="23">
        <v>0</v>
      </c>
      <c r="N103" s="22">
        <f t="shared" si="3"/>
        <v>900000</v>
      </c>
      <c r="O103" s="20">
        <f t="shared" si="4"/>
        <v>0</v>
      </c>
      <c r="P103" s="18" t="s">
        <v>115</v>
      </c>
      <c r="Q103" s="24">
        <v>0</v>
      </c>
      <c r="R103" s="22">
        <v>0</v>
      </c>
      <c r="S103" s="22">
        <v>0</v>
      </c>
      <c r="T103" s="25">
        <v>0</v>
      </c>
      <c r="U103" s="22">
        <v>0</v>
      </c>
      <c r="V103" s="22">
        <v>0</v>
      </c>
      <c r="W103" s="20">
        <v>0</v>
      </c>
      <c r="X103" s="22">
        <v>0</v>
      </c>
      <c r="Y103" s="22">
        <v>0</v>
      </c>
      <c r="Z103" s="20">
        <v>0</v>
      </c>
      <c r="AA103" s="22">
        <v>0</v>
      </c>
      <c r="AB103" s="22">
        <v>0</v>
      </c>
      <c r="AC103" s="20">
        <v>0</v>
      </c>
      <c r="AD103" s="20">
        <v>0</v>
      </c>
      <c r="AE103" s="22">
        <v>0</v>
      </c>
      <c r="AF103" s="24"/>
      <c r="AG103" s="24">
        <f t="shared" si="5"/>
        <v>0</v>
      </c>
      <c r="AH103" s="26"/>
      <c r="AI103" s="16" t="s">
        <v>48</v>
      </c>
    </row>
    <row r="104" spans="1:35">
      <c r="A104" s="15">
        <v>96</v>
      </c>
      <c r="B104" s="16" t="s">
        <v>45</v>
      </c>
      <c r="C104" s="17"/>
      <c r="D104" s="18" t="s">
        <v>116</v>
      </c>
      <c r="E104" s="19"/>
      <c r="F104" s="19"/>
      <c r="G104" s="27">
        <v>900000</v>
      </c>
      <c r="H104" s="21">
        <v>0</v>
      </c>
      <c r="I104" s="22">
        <v>0</v>
      </c>
      <c r="J104" s="21">
        <f>-VLOOKUP(D104,'[3]ARMAR AFF10'!$G:$K,2,0)</f>
        <v>0</v>
      </c>
      <c r="K104" s="21">
        <f>-VLOOKUP(D104,'[3]ARMAR AFF10'!$G:$K,3,0)</f>
        <v>900000</v>
      </c>
      <c r="L104" s="23"/>
      <c r="M104" s="23">
        <v>0</v>
      </c>
      <c r="N104" s="22">
        <f t="shared" si="3"/>
        <v>900000</v>
      </c>
      <c r="O104" s="20">
        <f t="shared" si="4"/>
        <v>0</v>
      </c>
      <c r="P104" s="18" t="s">
        <v>116</v>
      </c>
      <c r="Q104" s="24">
        <v>0</v>
      </c>
      <c r="R104" s="22">
        <v>0</v>
      </c>
      <c r="S104" s="22">
        <v>0</v>
      </c>
      <c r="T104" s="25">
        <v>0</v>
      </c>
      <c r="U104" s="22">
        <v>0</v>
      </c>
      <c r="V104" s="22">
        <v>0</v>
      </c>
      <c r="W104" s="20">
        <v>0</v>
      </c>
      <c r="X104" s="22">
        <v>0</v>
      </c>
      <c r="Y104" s="22">
        <v>0</v>
      </c>
      <c r="Z104" s="20">
        <v>0</v>
      </c>
      <c r="AA104" s="22">
        <v>0</v>
      </c>
      <c r="AB104" s="22">
        <v>0</v>
      </c>
      <c r="AC104" s="20">
        <v>0</v>
      </c>
      <c r="AD104" s="20">
        <v>0</v>
      </c>
      <c r="AE104" s="22">
        <v>0</v>
      </c>
      <c r="AF104" s="24"/>
      <c r="AG104" s="24">
        <f t="shared" si="5"/>
        <v>0</v>
      </c>
      <c r="AH104" s="26"/>
      <c r="AI104" s="16" t="s">
        <v>48</v>
      </c>
    </row>
    <row r="105" spans="1:35">
      <c r="A105" s="15">
        <v>97</v>
      </c>
      <c r="B105" s="16" t="s">
        <v>45</v>
      </c>
      <c r="C105" s="17"/>
      <c r="D105" s="18" t="s">
        <v>117</v>
      </c>
      <c r="E105" s="19"/>
      <c r="F105" s="19"/>
      <c r="G105" s="27">
        <v>900000</v>
      </c>
      <c r="H105" s="21">
        <v>0</v>
      </c>
      <c r="I105" s="22">
        <v>0</v>
      </c>
      <c r="J105" s="21">
        <f>-VLOOKUP(D105,'[3]ARMAR AFF10'!$G:$K,2,0)</f>
        <v>0</v>
      </c>
      <c r="K105" s="21">
        <f>-VLOOKUP(D105,'[3]ARMAR AFF10'!$G:$K,3,0)</f>
        <v>900000</v>
      </c>
      <c r="L105" s="23"/>
      <c r="M105" s="23">
        <v>0</v>
      </c>
      <c r="N105" s="22">
        <f t="shared" si="3"/>
        <v>900000</v>
      </c>
      <c r="O105" s="20">
        <f t="shared" si="4"/>
        <v>0</v>
      </c>
      <c r="P105" s="18" t="s">
        <v>117</v>
      </c>
      <c r="Q105" s="24">
        <v>0</v>
      </c>
      <c r="R105" s="22">
        <v>0</v>
      </c>
      <c r="S105" s="22">
        <v>0</v>
      </c>
      <c r="T105" s="25">
        <v>0</v>
      </c>
      <c r="U105" s="22">
        <v>0</v>
      </c>
      <c r="V105" s="22">
        <v>0</v>
      </c>
      <c r="W105" s="20">
        <v>0</v>
      </c>
      <c r="X105" s="22">
        <v>0</v>
      </c>
      <c r="Y105" s="22">
        <v>0</v>
      </c>
      <c r="Z105" s="20">
        <v>0</v>
      </c>
      <c r="AA105" s="22">
        <v>0</v>
      </c>
      <c r="AB105" s="22">
        <v>0</v>
      </c>
      <c r="AC105" s="20">
        <v>0</v>
      </c>
      <c r="AD105" s="20">
        <v>0</v>
      </c>
      <c r="AE105" s="22">
        <v>0</v>
      </c>
      <c r="AF105" s="24"/>
      <c r="AG105" s="24">
        <f t="shared" si="5"/>
        <v>0</v>
      </c>
      <c r="AH105" s="26"/>
      <c r="AI105" s="16" t="s">
        <v>48</v>
      </c>
    </row>
    <row r="106" spans="1:35">
      <c r="A106" s="15">
        <v>98</v>
      </c>
      <c r="B106" s="16" t="s">
        <v>45</v>
      </c>
      <c r="C106" s="17"/>
      <c r="D106" s="18" t="s">
        <v>118</v>
      </c>
      <c r="E106" s="19"/>
      <c r="F106" s="19"/>
      <c r="G106" s="27">
        <v>900000</v>
      </c>
      <c r="H106" s="21">
        <v>0</v>
      </c>
      <c r="I106" s="22">
        <v>0</v>
      </c>
      <c r="J106" s="21">
        <f>-VLOOKUP(D106,'[3]ARMAR AFF10'!$G:$K,2,0)</f>
        <v>0</v>
      </c>
      <c r="K106" s="21">
        <f>-VLOOKUP(D106,'[3]ARMAR AFF10'!$G:$K,3,0)</f>
        <v>900000</v>
      </c>
      <c r="L106" s="23"/>
      <c r="M106" s="23">
        <v>0</v>
      </c>
      <c r="N106" s="22">
        <f t="shared" si="3"/>
        <v>900000</v>
      </c>
      <c r="O106" s="20">
        <f t="shared" si="4"/>
        <v>0</v>
      </c>
      <c r="P106" s="18" t="s">
        <v>118</v>
      </c>
      <c r="Q106" s="24">
        <v>0</v>
      </c>
      <c r="R106" s="22">
        <v>0</v>
      </c>
      <c r="S106" s="22">
        <v>0</v>
      </c>
      <c r="T106" s="25">
        <v>0</v>
      </c>
      <c r="U106" s="22">
        <v>0</v>
      </c>
      <c r="V106" s="22">
        <v>0</v>
      </c>
      <c r="W106" s="20">
        <v>0</v>
      </c>
      <c r="X106" s="22">
        <v>0</v>
      </c>
      <c r="Y106" s="22">
        <v>0</v>
      </c>
      <c r="Z106" s="20">
        <v>0</v>
      </c>
      <c r="AA106" s="22">
        <v>0</v>
      </c>
      <c r="AB106" s="22">
        <v>0</v>
      </c>
      <c r="AC106" s="20">
        <v>0</v>
      </c>
      <c r="AD106" s="20">
        <v>0</v>
      </c>
      <c r="AE106" s="22">
        <v>0</v>
      </c>
      <c r="AF106" s="24"/>
      <c r="AG106" s="24">
        <f t="shared" si="5"/>
        <v>0</v>
      </c>
      <c r="AH106" s="26"/>
      <c r="AI106" s="16" t="s">
        <v>48</v>
      </c>
    </row>
    <row r="107" spans="1:35">
      <c r="A107" s="15">
        <v>99</v>
      </c>
      <c r="B107" s="16" t="s">
        <v>45</v>
      </c>
      <c r="C107" s="17"/>
      <c r="D107" s="18" t="s">
        <v>119</v>
      </c>
      <c r="E107" s="19"/>
      <c r="F107" s="19"/>
      <c r="G107" s="27">
        <v>900000</v>
      </c>
      <c r="H107" s="21">
        <v>0</v>
      </c>
      <c r="I107" s="22">
        <v>0</v>
      </c>
      <c r="J107" s="21">
        <f>-VLOOKUP(D107,'[3]ARMAR AFF10'!$G:$K,2,0)</f>
        <v>0</v>
      </c>
      <c r="K107" s="21">
        <f>-VLOOKUP(D107,'[3]ARMAR AFF10'!$G:$K,3,0)</f>
        <v>900000</v>
      </c>
      <c r="L107" s="23"/>
      <c r="M107" s="23">
        <v>0</v>
      </c>
      <c r="N107" s="22">
        <f t="shared" si="3"/>
        <v>900000</v>
      </c>
      <c r="O107" s="20">
        <f t="shared" si="4"/>
        <v>0</v>
      </c>
      <c r="P107" s="18" t="s">
        <v>119</v>
      </c>
      <c r="Q107" s="24">
        <v>0</v>
      </c>
      <c r="R107" s="22">
        <v>0</v>
      </c>
      <c r="S107" s="22">
        <v>0</v>
      </c>
      <c r="T107" s="25">
        <v>0</v>
      </c>
      <c r="U107" s="22">
        <v>0</v>
      </c>
      <c r="V107" s="22">
        <v>0</v>
      </c>
      <c r="W107" s="20">
        <v>0</v>
      </c>
      <c r="X107" s="22">
        <v>0</v>
      </c>
      <c r="Y107" s="22">
        <v>0</v>
      </c>
      <c r="Z107" s="20">
        <v>0</v>
      </c>
      <c r="AA107" s="22">
        <v>0</v>
      </c>
      <c r="AB107" s="22">
        <v>0</v>
      </c>
      <c r="AC107" s="20">
        <v>0</v>
      </c>
      <c r="AD107" s="20">
        <v>0</v>
      </c>
      <c r="AE107" s="22">
        <v>0</v>
      </c>
      <c r="AF107" s="24"/>
      <c r="AG107" s="24">
        <f t="shared" si="5"/>
        <v>0</v>
      </c>
      <c r="AH107" s="26"/>
      <c r="AI107" s="16" t="s">
        <v>48</v>
      </c>
    </row>
    <row r="108" spans="1:35">
      <c r="A108" s="15">
        <v>100</v>
      </c>
      <c r="B108" s="16" t="s">
        <v>45</v>
      </c>
      <c r="C108" s="17"/>
      <c r="D108" s="18" t="s">
        <v>120</v>
      </c>
      <c r="E108" s="19"/>
      <c r="F108" s="19"/>
      <c r="G108" s="27">
        <v>900000</v>
      </c>
      <c r="H108" s="21">
        <v>0</v>
      </c>
      <c r="I108" s="22">
        <v>0</v>
      </c>
      <c r="J108" s="21">
        <f>-VLOOKUP(D108,'[3]ARMAR AFF10'!$G:$K,2,0)</f>
        <v>0</v>
      </c>
      <c r="K108" s="21">
        <f>-VLOOKUP(D108,'[3]ARMAR AFF10'!$G:$K,3,0)</f>
        <v>900000</v>
      </c>
      <c r="L108" s="23"/>
      <c r="M108" s="23">
        <v>0</v>
      </c>
      <c r="N108" s="22">
        <f t="shared" si="3"/>
        <v>900000</v>
      </c>
      <c r="O108" s="20">
        <f t="shared" si="4"/>
        <v>0</v>
      </c>
      <c r="P108" s="18" t="s">
        <v>120</v>
      </c>
      <c r="Q108" s="24">
        <v>0</v>
      </c>
      <c r="R108" s="22">
        <v>0</v>
      </c>
      <c r="S108" s="22">
        <v>0</v>
      </c>
      <c r="T108" s="25">
        <v>0</v>
      </c>
      <c r="U108" s="22">
        <v>0</v>
      </c>
      <c r="V108" s="22">
        <v>0</v>
      </c>
      <c r="W108" s="20">
        <v>0</v>
      </c>
      <c r="X108" s="22">
        <v>0</v>
      </c>
      <c r="Y108" s="22">
        <v>0</v>
      </c>
      <c r="Z108" s="20">
        <v>0</v>
      </c>
      <c r="AA108" s="22">
        <v>0</v>
      </c>
      <c r="AB108" s="22">
        <v>0</v>
      </c>
      <c r="AC108" s="20">
        <v>0</v>
      </c>
      <c r="AD108" s="20">
        <v>0</v>
      </c>
      <c r="AE108" s="22">
        <v>0</v>
      </c>
      <c r="AF108" s="24"/>
      <c r="AG108" s="24">
        <f t="shared" si="5"/>
        <v>0</v>
      </c>
      <c r="AH108" s="26"/>
      <c r="AI108" s="16" t="s">
        <v>48</v>
      </c>
    </row>
    <row r="109" spans="1:35">
      <c r="A109" s="15">
        <v>101</v>
      </c>
      <c r="B109" s="16" t="s">
        <v>45</v>
      </c>
      <c r="C109" s="17"/>
      <c r="D109" s="18" t="s">
        <v>121</v>
      </c>
      <c r="E109" s="19"/>
      <c r="F109" s="19"/>
      <c r="G109" s="27">
        <v>900000</v>
      </c>
      <c r="H109" s="21">
        <v>0</v>
      </c>
      <c r="I109" s="22">
        <v>0</v>
      </c>
      <c r="J109" s="21">
        <f>-VLOOKUP(D109,'[3]ARMAR AFF10'!$G:$K,2,0)</f>
        <v>0</v>
      </c>
      <c r="K109" s="21">
        <f>-VLOOKUP(D109,'[3]ARMAR AFF10'!$G:$K,3,0)</f>
        <v>900000</v>
      </c>
      <c r="L109" s="23"/>
      <c r="M109" s="23">
        <v>0</v>
      </c>
      <c r="N109" s="22">
        <f t="shared" si="3"/>
        <v>900000</v>
      </c>
      <c r="O109" s="20">
        <f t="shared" si="4"/>
        <v>0</v>
      </c>
      <c r="P109" s="18" t="s">
        <v>121</v>
      </c>
      <c r="Q109" s="24">
        <v>0</v>
      </c>
      <c r="R109" s="22">
        <v>0</v>
      </c>
      <c r="S109" s="22">
        <v>0</v>
      </c>
      <c r="T109" s="25">
        <v>0</v>
      </c>
      <c r="U109" s="22">
        <v>0</v>
      </c>
      <c r="V109" s="22">
        <v>0</v>
      </c>
      <c r="W109" s="20">
        <v>0</v>
      </c>
      <c r="X109" s="22">
        <v>0</v>
      </c>
      <c r="Y109" s="22">
        <v>0</v>
      </c>
      <c r="Z109" s="20">
        <v>0</v>
      </c>
      <c r="AA109" s="22">
        <v>0</v>
      </c>
      <c r="AB109" s="22">
        <v>0</v>
      </c>
      <c r="AC109" s="20">
        <v>0</v>
      </c>
      <c r="AD109" s="20">
        <v>0</v>
      </c>
      <c r="AE109" s="22">
        <v>0</v>
      </c>
      <c r="AF109" s="24"/>
      <c r="AG109" s="24">
        <f t="shared" si="5"/>
        <v>0</v>
      </c>
      <c r="AH109" s="26"/>
      <c r="AI109" s="16" t="s">
        <v>48</v>
      </c>
    </row>
    <row r="110" spans="1:35">
      <c r="A110" s="15">
        <v>102</v>
      </c>
      <c r="B110" s="16" t="s">
        <v>45</v>
      </c>
      <c r="C110" s="17"/>
      <c r="D110" s="18" t="s">
        <v>122</v>
      </c>
      <c r="E110" s="19"/>
      <c r="F110" s="19"/>
      <c r="G110" s="27">
        <v>900000</v>
      </c>
      <c r="H110" s="21">
        <v>0</v>
      </c>
      <c r="I110" s="22">
        <v>0</v>
      </c>
      <c r="J110" s="21">
        <f>-VLOOKUP(D110,'[3]ARMAR AFF10'!$G:$K,2,0)</f>
        <v>0</v>
      </c>
      <c r="K110" s="21">
        <f>-VLOOKUP(D110,'[3]ARMAR AFF10'!$G:$K,3,0)</f>
        <v>900000</v>
      </c>
      <c r="L110" s="23"/>
      <c r="M110" s="23">
        <v>0</v>
      </c>
      <c r="N110" s="22">
        <f t="shared" si="3"/>
        <v>900000</v>
      </c>
      <c r="O110" s="20">
        <f t="shared" si="4"/>
        <v>0</v>
      </c>
      <c r="P110" s="18" t="s">
        <v>122</v>
      </c>
      <c r="Q110" s="24">
        <v>0</v>
      </c>
      <c r="R110" s="22">
        <v>0</v>
      </c>
      <c r="S110" s="22">
        <v>0</v>
      </c>
      <c r="T110" s="25">
        <v>0</v>
      </c>
      <c r="U110" s="22">
        <v>0</v>
      </c>
      <c r="V110" s="22">
        <v>0</v>
      </c>
      <c r="W110" s="20">
        <v>0</v>
      </c>
      <c r="X110" s="22">
        <v>0</v>
      </c>
      <c r="Y110" s="22">
        <v>0</v>
      </c>
      <c r="Z110" s="20">
        <v>0</v>
      </c>
      <c r="AA110" s="22">
        <v>0</v>
      </c>
      <c r="AB110" s="22">
        <v>0</v>
      </c>
      <c r="AC110" s="20">
        <v>0</v>
      </c>
      <c r="AD110" s="20">
        <v>0</v>
      </c>
      <c r="AE110" s="22">
        <v>0</v>
      </c>
      <c r="AF110" s="24"/>
      <c r="AG110" s="24">
        <f t="shared" si="5"/>
        <v>0</v>
      </c>
      <c r="AH110" s="26"/>
      <c r="AI110" s="16" t="s">
        <v>48</v>
      </c>
    </row>
    <row r="111" spans="1:35">
      <c r="A111" s="15">
        <v>103</v>
      </c>
      <c r="B111" s="16" t="s">
        <v>45</v>
      </c>
      <c r="C111" s="17"/>
      <c r="D111" s="18" t="s">
        <v>123</v>
      </c>
      <c r="E111" s="19"/>
      <c r="F111" s="19"/>
      <c r="G111" s="27">
        <v>900000</v>
      </c>
      <c r="H111" s="21">
        <v>0</v>
      </c>
      <c r="I111" s="22">
        <v>0</v>
      </c>
      <c r="J111" s="21">
        <f>-VLOOKUP(D111,'[3]ARMAR AFF10'!$G:$K,2,0)</f>
        <v>0</v>
      </c>
      <c r="K111" s="21">
        <f>-VLOOKUP(D111,'[3]ARMAR AFF10'!$G:$K,3,0)</f>
        <v>900000</v>
      </c>
      <c r="L111" s="23"/>
      <c r="M111" s="23">
        <v>0</v>
      </c>
      <c r="N111" s="22">
        <f t="shared" si="3"/>
        <v>900000</v>
      </c>
      <c r="O111" s="20">
        <f t="shared" si="4"/>
        <v>0</v>
      </c>
      <c r="P111" s="18" t="s">
        <v>123</v>
      </c>
      <c r="Q111" s="24">
        <v>0</v>
      </c>
      <c r="R111" s="22">
        <v>0</v>
      </c>
      <c r="S111" s="22">
        <v>0</v>
      </c>
      <c r="T111" s="25">
        <v>0</v>
      </c>
      <c r="U111" s="22">
        <v>0</v>
      </c>
      <c r="V111" s="22">
        <v>0</v>
      </c>
      <c r="W111" s="20">
        <v>0</v>
      </c>
      <c r="X111" s="22">
        <v>0</v>
      </c>
      <c r="Y111" s="22">
        <v>0</v>
      </c>
      <c r="Z111" s="20">
        <v>0</v>
      </c>
      <c r="AA111" s="22">
        <v>0</v>
      </c>
      <c r="AB111" s="22">
        <v>0</v>
      </c>
      <c r="AC111" s="20">
        <v>0</v>
      </c>
      <c r="AD111" s="20">
        <v>0</v>
      </c>
      <c r="AE111" s="22">
        <v>0</v>
      </c>
      <c r="AF111" s="24"/>
      <c r="AG111" s="24">
        <f t="shared" si="5"/>
        <v>0</v>
      </c>
      <c r="AH111" s="26"/>
      <c r="AI111" s="16" t="s">
        <v>48</v>
      </c>
    </row>
    <row r="112" spans="1:35">
      <c r="A112" s="15">
        <v>104</v>
      </c>
      <c r="B112" s="16" t="s">
        <v>45</v>
      </c>
      <c r="C112" s="17"/>
      <c r="D112" s="18" t="s">
        <v>124</v>
      </c>
      <c r="E112" s="19"/>
      <c r="F112" s="19"/>
      <c r="G112" s="27">
        <v>4917250</v>
      </c>
      <c r="H112" s="21">
        <v>0</v>
      </c>
      <c r="I112" s="22">
        <v>0</v>
      </c>
      <c r="J112" s="21">
        <f>-VLOOKUP(D112,'[3]ARMAR AFF10'!$G:$K,2,0)</f>
        <v>0</v>
      </c>
      <c r="K112" s="21">
        <f>-VLOOKUP(D112,'[3]ARMAR AFF10'!$G:$K,3,0)</f>
        <v>4917250</v>
      </c>
      <c r="L112" s="23"/>
      <c r="M112" s="23">
        <v>0</v>
      </c>
      <c r="N112" s="22">
        <f t="shared" si="3"/>
        <v>4917250</v>
      </c>
      <c r="O112" s="20">
        <f t="shared" si="4"/>
        <v>0</v>
      </c>
      <c r="P112" s="18" t="s">
        <v>124</v>
      </c>
      <c r="Q112" s="24">
        <v>0</v>
      </c>
      <c r="R112" s="22">
        <v>0</v>
      </c>
      <c r="S112" s="22">
        <v>0</v>
      </c>
      <c r="T112" s="25">
        <v>0</v>
      </c>
      <c r="U112" s="22">
        <v>0</v>
      </c>
      <c r="V112" s="22">
        <v>0</v>
      </c>
      <c r="W112" s="20">
        <v>0</v>
      </c>
      <c r="X112" s="22">
        <v>0</v>
      </c>
      <c r="Y112" s="22">
        <v>0</v>
      </c>
      <c r="Z112" s="20">
        <v>0</v>
      </c>
      <c r="AA112" s="22">
        <v>0</v>
      </c>
      <c r="AB112" s="22">
        <v>0</v>
      </c>
      <c r="AC112" s="20">
        <v>0</v>
      </c>
      <c r="AD112" s="20">
        <v>0</v>
      </c>
      <c r="AE112" s="22">
        <v>0</v>
      </c>
      <c r="AF112" s="24"/>
      <c r="AG112" s="24">
        <f t="shared" si="5"/>
        <v>0</v>
      </c>
      <c r="AH112" s="26"/>
      <c r="AI112" s="16" t="s">
        <v>48</v>
      </c>
    </row>
    <row r="113" spans="1:35">
      <c r="A113" s="15">
        <v>105</v>
      </c>
      <c r="B113" s="16" t="s">
        <v>45</v>
      </c>
      <c r="C113" s="17"/>
      <c r="D113" s="18" t="s">
        <v>125</v>
      </c>
      <c r="E113" s="19"/>
      <c r="F113" s="19"/>
      <c r="G113" s="27">
        <v>4917250</v>
      </c>
      <c r="H113" s="21">
        <v>0</v>
      </c>
      <c r="I113" s="22">
        <v>0</v>
      </c>
      <c r="J113" s="21">
        <f>-VLOOKUP(D113,'[3]ARMAR AFF10'!$G:$K,2,0)</f>
        <v>0</v>
      </c>
      <c r="K113" s="21">
        <f>-VLOOKUP(D113,'[3]ARMAR AFF10'!$G:$K,3,0)</f>
        <v>4917250</v>
      </c>
      <c r="L113" s="23">
        <v>0</v>
      </c>
      <c r="M113" s="23">
        <v>0</v>
      </c>
      <c r="N113" s="22">
        <f t="shared" si="3"/>
        <v>4917250</v>
      </c>
      <c r="O113" s="20">
        <f t="shared" si="4"/>
        <v>0</v>
      </c>
      <c r="P113" s="18" t="s">
        <v>125</v>
      </c>
      <c r="Q113" s="24">
        <v>0</v>
      </c>
      <c r="R113" s="22">
        <v>0</v>
      </c>
      <c r="S113" s="22">
        <v>0</v>
      </c>
      <c r="T113" s="25">
        <v>0</v>
      </c>
      <c r="U113" s="22">
        <v>0</v>
      </c>
      <c r="V113" s="22">
        <v>0</v>
      </c>
      <c r="W113" s="20">
        <v>0</v>
      </c>
      <c r="X113" s="22">
        <v>0</v>
      </c>
      <c r="Y113" s="22">
        <v>0</v>
      </c>
      <c r="Z113" s="20">
        <v>0</v>
      </c>
      <c r="AA113" s="22">
        <v>0</v>
      </c>
      <c r="AB113" s="22">
        <v>0</v>
      </c>
      <c r="AC113" s="20">
        <v>0</v>
      </c>
      <c r="AD113" s="20">
        <v>0</v>
      </c>
      <c r="AE113" s="22">
        <v>0</v>
      </c>
      <c r="AF113" s="24"/>
      <c r="AG113" s="24">
        <f t="shared" si="5"/>
        <v>0</v>
      </c>
      <c r="AH113" s="26"/>
      <c r="AI113" s="16" t="s">
        <v>48</v>
      </c>
    </row>
    <row r="114" spans="1:35">
      <c r="A114" s="15">
        <v>106</v>
      </c>
      <c r="B114" s="16" t="s">
        <v>45</v>
      </c>
      <c r="C114" s="17"/>
      <c r="D114" s="18" t="s">
        <v>126</v>
      </c>
      <c r="E114" s="19"/>
      <c r="F114" s="19"/>
      <c r="G114" s="27">
        <v>4917250</v>
      </c>
      <c r="H114" s="21">
        <v>0</v>
      </c>
      <c r="I114" s="22">
        <v>0</v>
      </c>
      <c r="J114" s="21">
        <f>-VLOOKUP(D114,'[3]ARMAR AFF10'!$G:$K,2,0)</f>
        <v>0</v>
      </c>
      <c r="K114" s="21">
        <f>-VLOOKUP(D114,'[3]ARMAR AFF10'!$G:$K,3,0)</f>
        <v>4917250</v>
      </c>
      <c r="L114" s="23"/>
      <c r="M114" s="23">
        <v>0</v>
      </c>
      <c r="N114" s="22">
        <f t="shared" si="3"/>
        <v>4917250</v>
      </c>
      <c r="O114" s="20">
        <f t="shared" si="4"/>
        <v>0</v>
      </c>
      <c r="P114" s="18" t="s">
        <v>126</v>
      </c>
      <c r="Q114" s="24">
        <v>0</v>
      </c>
      <c r="R114" s="22">
        <v>0</v>
      </c>
      <c r="S114" s="22">
        <v>0</v>
      </c>
      <c r="T114" s="25">
        <v>0</v>
      </c>
      <c r="U114" s="22">
        <v>0</v>
      </c>
      <c r="V114" s="22">
        <v>0</v>
      </c>
      <c r="W114" s="20">
        <v>0</v>
      </c>
      <c r="X114" s="22">
        <v>0</v>
      </c>
      <c r="Y114" s="22">
        <v>0</v>
      </c>
      <c r="Z114" s="20">
        <v>0</v>
      </c>
      <c r="AA114" s="22">
        <v>0</v>
      </c>
      <c r="AB114" s="22">
        <v>0</v>
      </c>
      <c r="AC114" s="20">
        <v>0</v>
      </c>
      <c r="AD114" s="20">
        <v>0</v>
      </c>
      <c r="AE114" s="22">
        <v>0</v>
      </c>
      <c r="AF114" s="24"/>
      <c r="AG114" s="24">
        <f t="shared" si="5"/>
        <v>0</v>
      </c>
      <c r="AH114" s="26"/>
      <c r="AI114" s="16" t="s">
        <v>48</v>
      </c>
    </row>
    <row r="115" spans="1:35">
      <c r="A115" s="15">
        <v>107</v>
      </c>
      <c r="B115" s="16" t="s">
        <v>45</v>
      </c>
      <c r="C115" s="17"/>
      <c r="D115" s="18" t="s">
        <v>127</v>
      </c>
      <c r="E115" s="19"/>
      <c r="F115" s="19"/>
      <c r="G115" s="27">
        <v>39338000</v>
      </c>
      <c r="H115" s="21">
        <v>0</v>
      </c>
      <c r="I115" s="22">
        <v>0</v>
      </c>
      <c r="J115" s="21">
        <f>-VLOOKUP(D115,'[3]ARMAR AFF10'!$G:$K,2,0)</f>
        <v>0</v>
      </c>
      <c r="K115" s="21">
        <f>-VLOOKUP(D115,'[3]ARMAR AFF10'!$G:$K,3,0)</f>
        <v>39338000</v>
      </c>
      <c r="L115" s="23"/>
      <c r="M115" s="23">
        <v>0</v>
      </c>
      <c r="N115" s="22">
        <f t="shared" si="3"/>
        <v>39338000</v>
      </c>
      <c r="O115" s="20">
        <f t="shared" si="4"/>
        <v>0</v>
      </c>
      <c r="P115" s="18" t="s">
        <v>127</v>
      </c>
      <c r="Q115" s="24">
        <v>0</v>
      </c>
      <c r="R115" s="22">
        <v>0</v>
      </c>
      <c r="S115" s="22">
        <v>0</v>
      </c>
      <c r="T115" s="25">
        <v>0</v>
      </c>
      <c r="U115" s="22">
        <v>0</v>
      </c>
      <c r="V115" s="22">
        <v>0</v>
      </c>
      <c r="W115" s="20">
        <v>0</v>
      </c>
      <c r="X115" s="22">
        <v>0</v>
      </c>
      <c r="Y115" s="22">
        <v>0</v>
      </c>
      <c r="Z115" s="20">
        <v>0</v>
      </c>
      <c r="AA115" s="22">
        <v>0</v>
      </c>
      <c r="AB115" s="22">
        <v>0</v>
      </c>
      <c r="AC115" s="20">
        <v>0</v>
      </c>
      <c r="AD115" s="20">
        <v>0</v>
      </c>
      <c r="AE115" s="22">
        <v>0</v>
      </c>
      <c r="AF115" s="24"/>
      <c r="AG115" s="24">
        <f t="shared" si="5"/>
        <v>0</v>
      </c>
      <c r="AH115" s="26"/>
      <c r="AI115" s="16" t="s">
        <v>48</v>
      </c>
    </row>
    <row r="116" spans="1:35">
      <c r="A116" s="15">
        <v>108</v>
      </c>
      <c r="B116" s="16" t="s">
        <v>45</v>
      </c>
      <c r="C116" s="17"/>
      <c r="D116" s="18" t="s">
        <v>128</v>
      </c>
      <c r="E116" s="19"/>
      <c r="F116" s="19"/>
      <c r="G116" s="27">
        <v>68841500</v>
      </c>
      <c r="H116" s="21">
        <v>0</v>
      </c>
      <c r="I116" s="22">
        <v>0</v>
      </c>
      <c r="J116" s="21">
        <f>-VLOOKUP(D116,'[3]ARMAR AFF10'!$G:$K,2,0)</f>
        <v>67307275</v>
      </c>
      <c r="K116" s="21">
        <f>-VLOOKUP(D116,'[3]ARMAR AFF10'!$G:$K,3,0)</f>
        <v>1534225</v>
      </c>
      <c r="L116" s="23"/>
      <c r="M116" s="23">
        <v>0</v>
      </c>
      <c r="N116" s="22">
        <f t="shared" si="3"/>
        <v>68841500</v>
      </c>
      <c r="O116" s="20">
        <f t="shared" si="4"/>
        <v>0</v>
      </c>
      <c r="P116" s="18" t="s">
        <v>128</v>
      </c>
      <c r="Q116" s="24">
        <v>0</v>
      </c>
      <c r="R116" s="22">
        <v>0</v>
      </c>
      <c r="S116" s="22">
        <v>0</v>
      </c>
      <c r="T116" s="25">
        <v>0</v>
      </c>
      <c r="U116" s="22">
        <v>0</v>
      </c>
      <c r="V116" s="22">
        <v>0</v>
      </c>
      <c r="W116" s="20">
        <v>0</v>
      </c>
      <c r="X116" s="22">
        <v>0</v>
      </c>
      <c r="Y116" s="22">
        <v>0</v>
      </c>
      <c r="Z116" s="20">
        <v>0</v>
      </c>
      <c r="AA116" s="22">
        <v>0</v>
      </c>
      <c r="AB116" s="22">
        <v>0</v>
      </c>
      <c r="AC116" s="20">
        <v>0</v>
      </c>
      <c r="AD116" s="20">
        <v>0</v>
      </c>
      <c r="AE116" s="22">
        <v>0</v>
      </c>
      <c r="AF116" s="24"/>
      <c r="AG116" s="24">
        <f t="shared" si="5"/>
        <v>0</v>
      </c>
      <c r="AH116" s="26"/>
      <c r="AI116" s="16" t="s">
        <v>48</v>
      </c>
    </row>
    <row r="117" spans="1:35">
      <c r="A117" s="15">
        <v>109</v>
      </c>
      <c r="B117" s="16" t="s">
        <v>45</v>
      </c>
      <c r="C117" s="17"/>
      <c r="D117" s="18" t="s">
        <v>129</v>
      </c>
      <c r="E117" s="19"/>
      <c r="F117" s="19"/>
      <c r="G117" s="27">
        <v>39338000</v>
      </c>
      <c r="H117" s="21">
        <v>0</v>
      </c>
      <c r="I117" s="22">
        <v>0</v>
      </c>
      <c r="J117" s="21">
        <f>-VLOOKUP(D117,'[3]ARMAR AFF10'!$G:$K,2,0)</f>
        <v>0</v>
      </c>
      <c r="K117" s="21">
        <f>-VLOOKUP(D117,'[3]ARMAR AFF10'!$G:$K,3,0)</f>
        <v>39338000</v>
      </c>
      <c r="L117" s="23">
        <v>0</v>
      </c>
      <c r="M117" s="23">
        <v>0</v>
      </c>
      <c r="N117" s="22">
        <f t="shared" si="3"/>
        <v>39338000</v>
      </c>
      <c r="O117" s="20">
        <f t="shared" si="4"/>
        <v>0</v>
      </c>
      <c r="P117" s="18" t="s">
        <v>129</v>
      </c>
      <c r="Q117" s="24">
        <v>0</v>
      </c>
      <c r="R117" s="22">
        <v>0</v>
      </c>
      <c r="S117" s="22">
        <v>0</v>
      </c>
      <c r="T117" s="25">
        <v>0</v>
      </c>
      <c r="U117" s="22">
        <v>0</v>
      </c>
      <c r="V117" s="22">
        <v>0</v>
      </c>
      <c r="W117" s="20">
        <v>0</v>
      </c>
      <c r="X117" s="22">
        <v>0</v>
      </c>
      <c r="Y117" s="22">
        <v>0</v>
      </c>
      <c r="Z117" s="20">
        <v>0</v>
      </c>
      <c r="AA117" s="22">
        <v>0</v>
      </c>
      <c r="AB117" s="22">
        <v>0</v>
      </c>
      <c r="AC117" s="20">
        <v>0</v>
      </c>
      <c r="AD117" s="20">
        <v>0</v>
      </c>
      <c r="AE117" s="22">
        <v>0</v>
      </c>
      <c r="AF117" s="24"/>
      <c r="AG117" s="24">
        <f t="shared" si="5"/>
        <v>0</v>
      </c>
      <c r="AH117" s="26"/>
      <c r="AI117" s="16" t="s">
        <v>48</v>
      </c>
    </row>
    <row r="118" spans="1:35">
      <c r="A118" s="15">
        <v>110</v>
      </c>
      <c r="B118" s="16" t="s">
        <v>45</v>
      </c>
      <c r="C118" s="17"/>
      <c r="D118" s="18" t="s">
        <v>130</v>
      </c>
      <c r="E118" s="19"/>
      <c r="F118" s="19"/>
      <c r="G118" s="27">
        <v>39338000</v>
      </c>
      <c r="H118" s="21">
        <v>0</v>
      </c>
      <c r="I118" s="22">
        <v>0</v>
      </c>
      <c r="J118" s="21">
        <f>-VLOOKUP(D118,'[3]ARMAR AFF10'!$G:$K,2,0)</f>
        <v>0</v>
      </c>
      <c r="K118" s="21">
        <f>-VLOOKUP(D118,'[3]ARMAR AFF10'!$G:$K,3,0)</f>
        <v>39338000</v>
      </c>
      <c r="L118" s="23">
        <v>0</v>
      </c>
      <c r="M118" s="23">
        <v>0</v>
      </c>
      <c r="N118" s="22">
        <f t="shared" si="3"/>
        <v>39338000</v>
      </c>
      <c r="O118" s="20">
        <f t="shared" si="4"/>
        <v>0</v>
      </c>
      <c r="P118" s="18" t="s">
        <v>130</v>
      </c>
      <c r="Q118" s="24">
        <v>0</v>
      </c>
      <c r="R118" s="22">
        <v>0</v>
      </c>
      <c r="S118" s="22">
        <v>0</v>
      </c>
      <c r="T118" s="25">
        <v>0</v>
      </c>
      <c r="U118" s="22">
        <v>0</v>
      </c>
      <c r="V118" s="22">
        <v>0</v>
      </c>
      <c r="W118" s="20">
        <v>0</v>
      </c>
      <c r="X118" s="22">
        <v>0</v>
      </c>
      <c r="Y118" s="22">
        <v>0</v>
      </c>
      <c r="Z118" s="20">
        <v>0</v>
      </c>
      <c r="AA118" s="22">
        <v>0</v>
      </c>
      <c r="AB118" s="22">
        <v>0</v>
      </c>
      <c r="AC118" s="20">
        <v>0</v>
      </c>
      <c r="AD118" s="20">
        <v>0</v>
      </c>
      <c r="AE118" s="22">
        <v>0</v>
      </c>
      <c r="AF118" s="24"/>
      <c r="AG118" s="24">
        <f t="shared" si="5"/>
        <v>0</v>
      </c>
      <c r="AH118" s="26"/>
      <c r="AI118" s="16" t="s">
        <v>48</v>
      </c>
    </row>
    <row r="119" spans="1:35">
      <c r="A119" s="15">
        <v>111</v>
      </c>
      <c r="B119" s="16" t="s">
        <v>45</v>
      </c>
      <c r="C119" s="17"/>
      <c r="D119" s="18" t="s">
        <v>131</v>
      </c>
      <c r="E119" s="19"/>
      <c r="F119" s="19"/>
      <c r="G119" s="27">
        <v>29503500</v>
      </c>
      <c r="H119" s="21">
        <v>0</v>
      </c>
      <c r="I119" s="22">
        <v>0</v>
      </c>
      <c r="J119" s="21">
        <f>-VLOOKUP(D119,'[3]ARMAR AFF10'!$G:$K,2,0)</f>
        <v>0</v>
      </c>
      <c r="K119" s="21">
        <f>-VLOOKUP(D119,'[3]ARMAR AFF10'!$G:$K,3,0)</f>
        <v>29503500</v>
      </c>
      <c r="L119" s="23"/>
      <c r="M119" s="23">
        <v>0</v>
      </c>
      <c r="N119" s="22">
        <f t="shared" si="3"/>
        <v>29503500</v>
      </c>
      <c r="O119" s="20">
        <f t="shared" si="4"/>
        <v>0</v>
      </c>
      <c r="P119" s="18" t="s">
        <v>131</v>
      </c>
      <c r="Q119" s="24">
        <v>0</v>
      </c>
      <c r="R119" s="22">
        <v>0</v>
      </c>
      <c r="S119" s="22">
        <v>0</v>
      </c>
      <c r="T119" s="25">
        <v>0</v>
      </c>
      <c r="U119" s="22">
        <v>0</v>
      </c>
      <c r="V119" s="22">
        <v>0</v>
      </c>
      <c r="W119" s="20">
        <v>0</v>
      </c>
      <c r="X119" s="22">
        <v>0</v>
      </c>
      <c r="Y119" s="22">
        <v>0</v>
      </c>
      <c r="Z119" s="20">
        <v>0</v>
      </c>
      <c r="AA119" s="22">
        <v>0</v>
      </c>
      <c r="AB119" s="22">
        <v>0</v>
      </c>
      <c r="AC119" s="20">
        <v>0</v>
      </c>
      <c r="AD119" s="20">
        <v>0</v>
      </c>
      <c r="AE119" s="22">
        <v>0</v>
      </c>
      <c r="AF119" s="24"/>
      <c r="AG119" s="24">
        <f t="shared" si="5"/>
        <v>0</v>
      </c>
      <c r="AH119" s="26"/>
      <c r="AI119" s="16" t="s">
        <v>48</v>
      </c>
    </row>
    <row r="120" spans="1:35">
      <c r="A120" s="15">
        <v>112</v>
      </c>
      <c r="B120" s="16" t="s">
        <v>45</v>
      </c>
      <c r="C120" s="17"/>
      <c r="D120" s="18" t="s">
        <v>132</v>
      </c>
      <c r="E120" s="19"/>
      <c r="F120" s="19"/>
      <c r="G120" s="27">
        <v>29503500</v>
      </c>
      <c r="H120" s="21">
        <v>0</v>
      </c>
      <c r="I120" s="22">
        <v>0</v>
      </c>
      <c r="J120" s="21">
        <f>-VLOOKUP(D120,'[3]ARMAR AFF10'!$G:$K,2,0)</f>
        <v>0</v>
      </c>
      <c r="K120" s="21">
        <f>-VLOOKUP(D120,'[3]ARMAR AFF10'!$G:$K,3,0)</f>
        <v>29503500</v>
      </c>
      <c r="L120" s="23"/>
      <c r="M120" s="23">
        <v>0</v>
      </c>
      <c r="N120" s="22">
        <f t="shared" si="3"/>
        <v>29503500</v>
      </c>
      <c r="O120" s="20">
        <f t="shared" si="4"/>
        <v>0</v>
      </c>
      <c r="P120" s="18" t="s">
        <v>132</v>
      </c>
      <c r="Q120" s="24">
        <v>0</v>
      </c>
      <c r="R120" s="22">
        <v>0</v>
      </c>
      <c r="S120" s="22">
        <v>0</v>
      </c>
      <c r="T120" s="25">
        <v>0</v>
      </c>
      <c r="U120" s="22">
        <v>0</v>
      </c>
      <c r="V120" s="22">
        <v>0</v>
      </c>
      <c r="W120" s="20">
        <v>0</v>
      </c>
      <c r="X120" s="22">
        <v>0</v>
      </c>
      <c r="Y120" s="22">
        <v>0</v>
      </c>
      <c r="Z120" s="20">
        <v>0</v>
      </c>
      <c r="AA120" s="22">
        <v>0</v>
      </c>
      <c r="AB120" s="22">
        <v>0</v>
      </c>
      <c r="AC120" s="20">
        <v>0</v>
      </c>
      <c r="AD120" s="20">
        <v>0</v>
      </c>
      <c r="AE120" s="22">
        <v>0</v>
      </c>
      <c r="AF120" s="24"/>
      <c r="AG120" s="24">
        <f t="shared" si="5"/>
        <v>0</v>
      </c>
      <c r="AH120" s="26"/>
      <c r="AI120" s="16" t="s">
        <v>48</v>
      </c>
    </row>
    <row r="121" spans="1:35">
      <c r="A121" s="15">
        <v>113</v>
      </c>
      <c r="B121" s="16" t="s">
        <v>45</v>
      </c>
      <c r="C121" s="17"/>
      <c r="D121" s="18" t="s">
        <v>133</v>
      </c>
      <c r="E121" s="19"/>
      <c r="F121" s="19"/>
      <c r="G121" s="27">
        <v>49172500</v>
      </c>
      <c r="H121" s="21">
        <v>0</v>
      </c>
      <c r="I121" s="22">
        <v>0</v>
      </c>
      <c r="J121" s="21">
        <f>-VLOOKUP(D121,'[3]ARMAR AFF10'!$G:$K,2,0)</f>
        <v>0</v>
      </c>
      <c r="K121" s="21">
        <f>-VLOOKUP(D121,'[3]ARMAR AFF10'!$G:$K,3,0)</f>
        <v>49172500</v>
      </c>
      <c r="L121" s="23"/>
      <c r="M121" s="23">
        <v>0</v>
      </c>
      <c r="N121" s="22">
        <f t="shared" si="3"/>
        <v>49172500</v>
      </c>
      <c r="O121" s="20">
        <f t="shared" si="4"/>
        <v>0</v>
      </c>
      <c r="P121" s="18" t="s">
        <v>133</v>
      </c>
      <c r="Q121" s="24">
        <v>0</v>
      </c>
      <c r="R121" s="22">
        <v>0</v>
      </c>
      <c r="S121" s="22">
        <v>0</v>
      </c>
      <c r="T121" s="25">
        <v>0</v>
      </c>
      <c r="U121" s="22">
        <v>0</v>
      </c>
      <c r="V121" s="22">
        <v>0</v>
      </c>
      <c r="W121" s="20">
        <v>0</v>
      </c>
      <c r="X121" s="22">
        <v>0</v>
      </c>
      <c r="Y121" s="22">
        <v>0</v>
      </c>
      <c r="Z121" s="20">
        <v>0</v>
      </c>
      <c r="AA121" s="22">
        <v>0</v>
      </c>
      <c r="AB121" s="22">
        <v>0</v>
      </c>
      <c r="AC121" s="20">
        <v>0</v>
      </c>
      <c r="AD121" s="20">
        <v>0</v>
      </c>
      <c r="AE121" s="22">
        <v>0</v>
      </c>
      <c r="AF121" s="24"/>
      <c r="AG121" s="24">
        <f t="shared" si="5"/>
        <v>0</v>
      </c>
      <c r="AH121" s="26"/>
      <c r="AI121" s="16" t="s">
        <v>48</v>
      </c>
    </row>
    <row r="122" spans="1:35">
      <c r="A122" s="15">
        <v>114</v>
      </c>
      <c r="B122" s="16" t="s">
        <v>45</v>
      </c>
      <c r="C122" s="17"/>
      <c r="D122" s="18" t="s">
        <v>134</v>
      </c>
      <c r="E122" s="19"/>
      <c r="F122" s="19"/>
      <c r="G122" s="27">
        <v>49172500</v>
      </c>
      <c r="H122" s="21">
        <v>0</v>
      </c>
      <c r="I122" s="22">
        <v>0</v>
      </c>
      <c r="J122" s="21">
        <f>-VLOOKUP(D122,'[3]ARMAR AFF10'!$G:$K,2,0)</f>
        <v>0</v>
      </c>
      <c r="K122" s="21">
        <f>-VLOOKUP(D122,'[3]ARMAR AFF10'!$G:$K,3,0)</f>
        <v>49172500</v>
      </c>
      <c r="L122" s="23">
        <v>0</v>
      </c>
      <c r="M122" s="23">
        <v>0</v>
      </c>
      <c r="N122" s="22">
        <f t="shared" si="3"/>
        <v>49172500</v>
      </c>
      <c r="O122" s="20">
        <f t="shared" si="4"/>
        <v>0</v>
      </c>
      <c r="P122" s="18" t="s">
        <v>134</v>
      </c>
      <c r="Q122" s="24">
        <v>0</v>
      </c>
      <c r="R122" s="22">
        <v>0</v>
      </c>
      <c r="S122" s="22">
        <v>0</v>
      </c>
      <c r="T122" s="25">
        <v>0</v>
      </c>
      <c r="U122" s="22">
        <v>0</v>
      </c>
      <c r="V122" s="22">
        <v>0</v>
      </c>
      <c r="W122" s="20">
        <v>0</v>
      </c>
      <c r="X122" s="22">
        <v>0</v>
      </c>
      <c r="Y122" s="22">
        <v>0</v>
      </c>
      <c r="Z122" s="20">
        <v>0</v>
      </c>
      <c r="AA122" s="22">
        <v>0</v>
      </c>
      <c r="AB122" s="22">
        <v>0</v>
      </c>
      <c r="AC122" s="20">
        <v>0</v>
      </c>
      <c r="AD122" s="20">
        <v>0</v>
      </c>
      <c r="AE122" s="22">
        <v>0</v>
      </c>
      <c r="AF122" s="24"/>
      <c r="AG122" s="24">
        <f t="shared" si="5"/>
        <v>0</v>
      </c>
      <c r="AH122" s="26"/>
      <c r="AI122" s="16" t="s">
        <v>48</v>
      </c>
    </row>
    <row r="123" spans="1:35">
      <c r="A123" s="15">
        <v>115</v>
      </c>
      <c r="B123" s="16" t="s">
        <v>45</v>
      </c>
      <c r="C123" s="17"/>
      <c r="D123" s="18" t="s">
        <v>135</v>
      </c>
      <c r="E123" s="19"/>
      <c r="F123" s="19"/>
      <c r="G123" s="27">
        <v>29503500</v>
      </c>
      <c r="H123" s="21">
        <v>0</v>
      </c>
      <c r="I123" s="22">
        <v>0</v>
      </c>
      <c r="J123" s="21">
        <f>-VLOOKUP(D123,'[3]ARMAR AFF10'!$G:$K,2,0)</f>
        <v>0</v>
      </c>
      <c r="K123" s="21">
        <f>-VLOOKUP(D123,'[3]ARMAR AFF10'!$G:$K,3,0)</f>
        <v>29503500</v>
      </c>
      <c r="L123" s="23"/>
      <c r="M123" s="23">
        <v>0</v>
      </c>
      <c r="N123" s="22">
        <f t="shared" si="3"/>
        <v>29503500</v>
      </c>
      <c r="O123" s="20">
        <f t="shared" si="4"/>
        <v>0</v>
      </c>
      <c r="P123" s="18" t="s">
        <v>135</v>
      </c>
      <c r="Q123" s="24">
        <v>0</v>
      </c>
      <c r="R123" s="22">
        <v>0</v>
      </c>
      <c r="S123" s="22">
        <v>0</v>
      </c>
      <c r="T123" s="25">
        <v>0</v>
      </c>
      <c r="U123" s="22">
        <v>0</v>
      </c>
      <c r="V123" s="22">
        <v>0</v>
      </c>
      <c r="W123" s="20">
        <v>0</v>
      </c>
      <c r="X123" s="22">
        <v>0</v>
      </c>
      <c r="Y123" s="22">
        <v>0</v>
      </c>
      <c r="Z123" s="20">
        <v>0</v>
      </c>
      <c r="AA123" s="22">
        <v>0</v>
      </c>
      <c r="AB123" s="22">
        <v>0</v>
      </c>
      <c r="AC123" s="20">
        <v>0</v>
      </c>
      <c r="AD123" s="20">
        <v>0</v>
      </c>
      <c r="AE123" s="22">
        <v>0</v>
      </c>
      <c r="AF123" s="24"/>
      <c r="AG123" s="24">
        <f t="shared" si="5"/>
        <v>0</v>
      </c>
      <c r="AH123" s="26"/>
      <c r="AI123" s="16" t="s">
        <v>48</v>
      </c>
    </row>
    <row r="124" spans="1:35">
      <c r="A124" s="15">
        <v>116</v>
      </c>
      <c r="B124" s="16" t="s">
        <v>45</v>
      </c>
      <c r="C124" s="17"/>
      <c r="D124" s="18" t="s">
        <v>136</v>
      </c>
      <c r="E124" s="19"/>
      <c r="F124" s="19"/>
      <c r="G124" s="27">
        <v>39338000</v>
      </c>
      <c r="H124" s="21">
        <v>0</v>
      </c>
      <c r="I124" s="22">
        <v>0</v>
      </c>
      <c r="J124" s="21">
        <f>-VLOOKUP(D124,'[3]ARMAR AFF10'!$G:$K,2,0)</f>
        <v>0</v>
      </c>
      <c r="K124" s="21">
        <f>-VLOOKUP(D124,'[3]ARMAR AFF10'!$G:$K,3,0)</f>
        <v>39338000</v>
      </c>
      <c r="L124" s="23"/>
      <c r="M124" s="23">
        <v>0</v>
      </c>
      <c r="N124" s="22">
        <f t="shared" si="3"/>
        <v>39338000</v>
      </c>
      <c r="O124" s="20">
        <f t="shared" si="4"/>
        <v>0</v>
      </c>
      <c r="P124" s="18" t="s">
        <v>136</v>
      </c>
      <c r="Q124" s="24">
        <v>0</v>
      </c>
      <c r="R124" s="22">
        <v>0</v>
      </c>
      <c r="S124" s="22">
        <v>0</v>
      </c>
      <c r="T124" s="25">
        <v>0</v>
      </c>
      <c r="U124" s="22">
        <v>0</v>
      </c>
      <c r="V124" s="22">
        <v>0</v>
      </c>
      <c r="W124" s="20">
        <v>0</v>
      </c>
      <c r="X124" s="22">
        <v>0</v>
      </c>
      <c r="Y124" s="22">
        <v>0</v>
      </c>
      <c r="Z124" s="20">
        <v>0</v>
      </c>
      <c r="AA124" s="22">
        <v>0</v>
      </c>
      <c r="AB124" s="22">
        <v>0</v>
      </c>
      <c r="AC124" s="20">
        <v>0</v>
      </c>
      <c r="AD124" s="20">
        <v>0</v>
      </c>
      <c r="AE124" s="22">
        <v>0</v>
      </c>
      <c r="AF124" s="24"/>
      <c r="AG124" s="24">
        <f t="shared" si="5"/>
        <v>0</v>
      </c>
      <c r="AH124" s="26"/>
      <c r="AI124" s="16" t="s">
        <v>48</v>
      </c>
    </row>
    <row r="125" spans="1:35">
      <c r="A125" s="15">
        <v>117</v>
      </c>
      <c r="B125" s="16" t="s">
        <v>45</v>
      </c>
      <c r="C125" s="17"/>
      <c r="D125" s="18" t="s">
        <v>137</v>
      </c>
      <c r="E125" s="19"/>
      <c r="F125" s="19"/>
      <c r="G125" s="27">
        <v>39338000</v>
      </c>
      <c r="H125" s="21">
        <v>0</v>
      </c>
      <c r="I125" s="22">
        <v>0</v>
      </c>
      <c r="J125" s="21">
        <f>-VLOOKUP(D125,'[3]ARMAR AFF10'!$G:$K,2,0)</f>
        <v>0</v>
      </c>
      <c r="K125" s="21">
        <f>-VLOOKUP(D125,'[3]ARMAR AFF10'!$G:$K,3,0)</f>
        <v>39338000</v>
      </c>
      <c r="L125" s="23"/>
      <c r="M125" s="23">
        <v>0</v>
      </c>
      <c r="N125" s="22">
        <f t="shared" si="3"/>
        <v>39338000</v>
      </c>
      <c r="O125" s="20">
        <f t="shared" si="4"/>
        <v>0</v>
      </c>
      <c r="P125" s="18" t="s">
        <v>137</v>
      </c>
      <c r="Q125" s="24">
        <v>0</v>
      </c>
      <c r="R125" s="22">
        <v>0</v>
      </c>
      <c r="S125" s="22">
        <v>0</v>
      </c>
      <c r="T125" s="25">
        <v>0</v>
      </c>
      <c r="U125" s="22">
        <v>0</v>
      </c>
      <c r="V125" s="22">
        <v>0</v>
      </c>
      <c r="W125" s="20">
        <v>0</v>
      </c>
      <c r="X125" s="22">
        <v>0</v>
      </c>
      <c r="Y125" s="22">
        <v>0</v>
      </c>
      <c r="Z125" s="20">
        <v>0</v>
      </c>
      <c r="AA125" s="22">
        <v>0</v>
      </c>
      <c r="AB125" s="22">
        <v>0</v>
      </c>
      <c r="AC125" s="20">
        <v>0</v>
      </c>
      <c r="AD125" s="20">
        <v>0</v>
      </c>
      <c r="AE125" s="22">
        <v>0</v>
      </c>
      <c r="AF125" s="24"/>
      <c r="AG125" s="24">
        <f t="shared" si="5"/>
        <v>0</v>
      </c>
      <c r="AH125" s="26"/>
      <c r="AI125" s="16" t="s">
        <v>48</v>
      </c>
    </row>
    <row r="126" spans="1:35">
      <c r="A126" s="15">
        <v>118</v>
      </c>
      <c r="B126" s="16" t="s">
        <v>45</v>
      </c>
      <c r="C126" s="17"/>
      <c r="D126" s="18" t="s">
        <v>138</v>
      </c>
      <c r="E126" s="19"/>
      <c r="F126" s="19"/>
      <c r="G126" s="27">
        <v>39338000</v>
      </c>
      <c r="H126" s="21">
        <v>0</v>
      </c>
      <c r="I126" s="22">
        <v>0</v>
      </c>
      <c r="J126" s="21">
        <f>-VLOOKUP(D126,'[3]ARMAR AFF10'!$G:$K,2,0)</f>
        <v>0</v>
      </c>
      <c r="K126" s="21">
        <f>-VLOOKUP(D126,'[3]ARMAR AFF10'!$G:$K,3,0)</f>
        <v>39338000</v>
      </c>
      <c r="L126" s="23"/>
      <c r="M126" s="23">
        <v>0</v>
      </c>
      <c r="N126" s="22">
        <f t="shared" si="3"/>
        <v>39338000</v>
      </c>
      <c r="O126" s="20">
        <f t="shared" si="4"/>
        <v>0</v>
      </c>
      <c r="P126" s="18" t="s">
        <v>138</v>
      </c>
      <c r="Q126" s="24">
        <v>0</v>
      </c>
      <c r="R126" s="22">
        <v>0</v>
      </c>
      <c r="S126" s="22">
        <v>0</v>
      </c>
      <c r="T126" s="25">
        <v>0</v>
      </c>
      <c r="U126" s="22">
        <v>0</v>
      </c>
      <c r="V126" s="22">
        <v>0</v>
      </c>
      <c r="W126" s="20">
        <v>0</v>
      </c>
      <c r="X126" s="22">
        <v>0</v>
      </c>
      <c r="Y126" s="22">
        <v>0</v>
      </c>
      <c r="Z126" s="20">
        <v>0</v>
      </c>
      <c r="AA126" s="22">
        <v>0</v>
      </c>
      <c r="AB126" s="22">
        <v>0</v>
      </c>
      <c r="AC126" s="20">
        <v>0</v>
      </c>
      <c r="AD126" s="20">
        <v>0</v>
      </c>
      <c r="AE126" s="22">
        <v>0</v>
      </c>
      <c r="AF126" s="24"/>
      <c r="AG126" s="24">
        <f t="shared" si="5"/>
        <v>0</v>
      </c>
      <c r="AH126" s="26"/>
      <c r="AI126" s="16" t="s">
        <v>48</v>
      </c>
    </row>
    <row r="127" spans="1:35">
      <c r="A127" s="15">
        <v>119</v>
      </c>
      <c r="B127" s="16" t="s">
        <v>45</v>
      </c>
      <c r="C127" s="17"/>
      <c r="D127" s="18" t="s">
        <v>139</v>
      </c>
      <c r="E127" s="19"/>
      <c r="F127" s="19"/>
      <c r="G127" s="27">
        <v>29503500</v>
      </c>
      <c r="H127" s="21">
        <v>0</v>
      </c>
      <c r="I127" s="22">
        <v>0</v>
      </c>
      <c r="J127" s="21">
        <f>-VLOOKUP(D127,'[3]ARMAR AFF10'!$G:$K,2,0)</f>
        <v>0</v>
      </c>
      <c r="K127" s="21">
        <f>-VLOOKUP(D127,'[3]ARMAR AFF10'!$G:$K,3,0)</f>
        <v>29503500</v>
      </c>
      <c r="L127" s="23"/>
      <c r="M127" s="23">
        <v>0</v>
      </c>
      <c r="N127" s="22">
        <f t="shared" si="3"/>
        <v>29503500</v>
      </c>
      <c r="O127" s="20">
        <f t="shared" si="4"/>
        <v>0</v>
      </c>
      <c r="P127" s="18" t="s">
        <v>139</v>
      </c>
      <c r="Q127" s="24">
        <v>0</v>
      </c>
      <c r="R127" s="22">
        <v>0</v>
      </c>
      <c r="S127" s="22">
        <v>0</v>
      </c>
      <c r="T127" s="25">
        <v>0</v>
      </c>
      <c r="U127" s="22">
        <v>0</v>
      </c>
      <c r="V127" s="22">
        <v>0</v>
      </c>
      <c r="W127" s="20">
        <v>0</v>
      </c>
      <c r="X127" s="22">
        <v>0</v>
      </c>
      <c r="Y127" s="22">
        <v>0</v>
      </c>
      <c r="Z127" s="20">
        <v>0</v>
      </c>
      <c r="AA127" s="22">
        <v>0</v>
      </c>
      <c r="AB127" s="22">
        <v>0</v>
      </c>
      <c r="AC127" s="20">
        <v>0</v>
      </c>
      <c r="AD127" s="20">
        <v>0</v>
      </c>
      <c r="AE127" s="22">
        <v>0</v>
      </c>
      <c r="AF127" s="24"/>
      <c r="AG127" s="24">
        <f t="shared" si="5"/>
        <v>0</v>
      </c>
      <c r="AH127" s="26"/>
      <c r="AI127" s="16" t="s">
        <v>45</v>
      </c>
    </row>
    <row r="128" spans="1:35">
      <c r="A128" s="15">
        <v>120</v>
      </c>
      <c r="B128" s="16" t="s">
        <v>45</v>
      </c>
      <c r="C128" s="17"/>
      <c r="D128" s="18" t="s">
        <v>140</v>
      </c>
      <c r="E128" s="19"/>
      <c r="F128" s="19"/>
      <c r="G128" s="27">
        <v>49172500</v>
      </c>
      <c r="H128" s="21">
        <v>0</v>
      </c>
      <c r="I128" s="22">
        <v>0</v>
      </c>
      <c r="J128" s="21">
        <f>-VLOOKUP(D128,'[3]ARMAR AFF10'!$G:$K,2,0)</f>
        <v>0</v>
      </c>
      <c r="K128" s="21">
        <f>-VLOOKUP(D128,'[3]ARMAR AFF10'!$G:$K,3,0)</f>
        <v>49172500</v>
      </c>
      <c r="L128" s="23"/>
      <c r="M128" s="23">
        <v>0</v>
      </c>
      <c r="N128" s="22">
        <f t="shared" si="3"/>
        <v>49172500</v>
      </c>
      <c r="O128" s="20">
        <f t="shared" si="4"/>
        <v>0</v>
      </c>
      <c r="P128" s="18" t="s">
        <v>140</v>
      </c>
      <c r="Q128" s="24">
        <v>0</v>
      </c>
      <c r="R128" s="22">
        <v>0</v>
      </c>
      <c r="S128" s="22">
        <v>0</v>
      </c>
      <c r="T128" s="25">
        <v>0</v>
      </c>
      <c r="U128" s="22">
        <v>0</v>
      </c>
      <c r="V128" s="22">
        <v>0</v>
      </c>
      <c r="W128" s="20">
        <v>0</v>
      </c>
      <c r="X128" s="22">
        <v>0</v>
      </c>
      <c r="Y128" s="22">
        <v>0</v>
      </c>
      <c r="Z128" s="20">
        <v>0</v>
      </c>
      <c r="AA128" s="22">
        <v>0</v>
      </c>
      <c r="AB128" s="22">
        <v>0</v>
      </c>
      <c r="AC128" s="20">
        <v>0</v>
      </c>
      <c r="AD128" s="20">
        <v>0</v>
      </c>
      <c r="AE128" s="22">
        <v>0</v>
      </c>
      <c r="AF128" s="24"/>
      <c r="AG128" s="24">
        <f t="shared" si="5"/>
        <v>0</v>
      </c>
      <c r="AH128" s="26"/>
      <c r="AI128" s="16" t="s">
        <v>48</v>
      </c>
    </row>
    <row r="129" spans="1:35">
      <c r="A129" s="15">
        <v>121</v>
      </c>
      <c r="B129" s="16" t="s">
        <v>45</v>
      </c>
      <c r="C129" s="17"/>
      <c r="D129" s="18" t="s">
        <v>141</v>
      </c>
      <c r="E129" s="19"/>
      <c r="F129" s="19"/>
      <c r="G129" s="27">
        <v>19669000</v>
      </c>
      <c r="H129" s="21">
        <v>0</v>
      </c>
      <c r="I129" s="22">
        <v>0</v>
      </c>
      <c r="J129" s="21">
        <v>0</v>
      </c>
      <c r="K129" s="21">
        <v>0</v>
      </c>
      <c r="L129" s="23"/>
      <c r="M129" s="23">
        <v>0</v>
      </c>
      <c r="N129" s="22">
        <f t="shared" si="3"/>
        <v>0</v>
      </c>
      <c r="O129" s="20">
        <f t="shared" si="4"/>
        <v>19669000</v>
      </c>
      <c r="P129" s="18" t="s">
        <v>141</v>
      </c>
      <c r="Q129" s="24">
        <v>0</v>
      </c>
      <c r="R129" s="22">
        <v>0</v>
      </c>
      <c r="S129" s="22">
        <v>0</v>
      </c>
      <c r="T129" s="25">
        <v>0</v>
      </c>
      <c r="U129" s="22">
        <v>0</v>
      </c>
      <c r="V129" s="22">
        <v>0</v>
      </c>
      <c r="W129" s="20">
        <v>0</v>
      </c>
      <c r="X129" s="22">
        <v>0</v>
      </c>
      <c r="Y129" s="22">
        <v>0</v>
      </c>
      <c r="Z129" s="20">
        <v>0</v>
      </c>
      <c r="AA129" s="22">
        <v>0</v>
      </c>
      <c r="AB129" s="22">
        <v>0</v>
      </c>
      <c r="AC129" s="20">
        <v>0</v>
      </c>
      <c r="AD129" s="20">
        <v>0</v>
      </c>
      <c r="AE129" s="22">
        <v>0</v>
      </c>
      <c r="AF129" s="24"/>
      <c r="AG129" s="24">
        <f t="shared" si="5"/>
        <v>19669000</v>
      </c>
      <c r="AH129" s="26"/>
      <c r="AI129" s="16" t="s">
        <v>45</v>
      </c>
    </row>
    <row r="130" spans="1:35">
      <c r="A130" s="15">
        <v>122</v>
      </c>
      <c r="B130" s="16" t="s">
        <v>45</v>
      </c>
      <c r="C130" s="17"/>
      <c r="D130" s="18" t="s">
        <v>142</v>
      </c>
      <c r="E130" s="19"/>
      <c r="F130" s="19"/>
      <c r="G130" s="27">
        <v>19669000</v>
      </c>
      <c r="H130" s="21">
        <v>0</v>
      </c>
      <c r="I130" s="22">
        <v>0</v>
      </c>
      <c r="J130" s="21">
        <v>0</v>
      </c>
      <c r="K130" s="21">
        <v>0</v>
      </c>
      <c r="L130" s="23"/>
      <c r="M130" s="23">
        <v>0</v>
      </c>
      <c r="N130" s="22">
        <f t="shared" si="3"/>
        <v>0</v>
      </c>
      <c r="O130" s="20">
        <f t="shared" si="4"/>
        <v>19669000</v>
      </c>
      <c r="P130" s="18" t="s">
        <v>142</v>
      </c>
      <c r="Q130" s="24">
        <v>0</v>
      </c>
      <c r="R130" s="22">
        <v>0</v>
      </c>
      <c r="S130" s="22">
        <v>0</v>
      </c>
      <c r="T130" s="25">
        <v>0</v>
      </c>
      <c r="U130" s="22">
        <v>0</v>
      </c>
      <c r="V130" s="22">
        <v>0</v>
      </c>
      <c r="W130" s="20">
        <v>0</v>
      </c>
      <c r="X130" s="22">
        <v>0</v>
      </c>
      <c r="Y130" s="22">
        <v>0</v>
      </c>
      <c r="Z130" s="20">
        <v>0</v>
      </c>
      <c r="AA130" s="22">
        <v>0</v>
      </c>
      <c r="AB130" s="22">
        <v>0</v>
      </c>
      <c r="AC130" s="20">
        <v>0</v>
      </c>
      <c r="AD130" s="20">
        <v>0</v>
      </c>
      <c r="AE130" s="22">
        <v>0</v>
      </c>
      <c r="AF130" s="24"/>
      <c r="AG130" s="24">
        <f t="shared" si="5"/>
        <v>19669000</v>
      </c>
      <c r="AH130" s="26"/>
      <c r="AI130" s="16" t="s">
        <v>45</v>
      </c>
    </row>
    <row r="131" spans="1:35">
      <c r="A131" s="15">
        <v>123</v>
      </c>
      <c r="B131" s="16" t="s">
        <v>45</v>
      </c>
      <c r="C131" s="17"/>
      <c r="D131" s="18" t="s">
        <v>143</v>
      </c>
      <c r="E131" s="19"/>
      <c r="F131" s="19"/>
      <c r="G131" s="27">
        <v>29503500</v>
      </c>
      <c r="H131" s="21">
        <v>0</v>
      </c>
      <c r="I131" s="22">
        <v>0</v>
      </c>
      <c r="J131" s="21">
        <v>0</v>
      </c>
      <c r="K131" s="21">
        <v>0</v>
      </c>
      <c r="L131" s="23"/>
      <c r="M131" s="23">
        <v>0</v>
      </c>
      <c r="N131" s="22">
        <f t="shared" si="3"/>
        <v>0</v>
      </c>
      <c r="O131" s="20">
        <f t="shared" si="4"/>
        <v>29503500</v>
      </c>
      <c r="P131" s="18" t="s">
        <v>143</v>
      </c>
      <c r="Q131" s="24">
        <v>0</v>
      </c>
      <c r="R131" s="22">
        <v>0</v>
      </c>
      <c r="S131" s="22">
        <v>0</v>
      </c>
      <c r="T131" s="25">
        <v>0</v>
      </c>
      <c r="U131" s="22">
        <v>0</v>
      </c>
      <c r="V131" s="22">
        <v>0</v>
      </c>
      <c r="W131" s="20">
        <v>0</v>
      </c>
      <c r="X131" s="22">
        <v>0</v>
      </c>
      <c r="Y131" s="22">
        <v>0</v>
      </c>
      <c r="Z131" s="20">
        <v>0</v>
      </c>
      <c r="AA131" s="22">
        <v>0</v>
      </c>
      <c r="AB131" s="22">
        <v>0</v>
      </c>
      <c r="AC131" s="20">
        <v>0</v>
      </c>
      <c r="AD131" s="20">
        <v>0</v>
      </c>
      <c r="AE131" s="22">
        <v>0</v>
      </c>
      <c r="AF131" s="24"/>
      <c r="AG131" s="24">
        <f t="shared" si="5"/>
        <v>29503500</v>
      </c>
      <c r="AH131" s="26"/>
      <c r="AI131" s="16" t="s">
        <v>45</v>
      </c>
    </row>
    <row r="132" spans="1:35">
      <c r="A132" s="15">
        <v>124</v>
      </c>
      <c r="B132" s="16" t="s">
        <v>45</v>
      </c>
      <c r="C132" s="17"/>
      <c r="D132" s="18" t="s">
        <v>144</v>
      </c>
      <c r="E132" s="19"/>
      <c r="F132" s="19"/>
      <c r="G132" s="27">
        <v>40851000</v>
      </c>
      <c r="H132" s="21">
        <v>0</v>
      </c>
      <c r="I132" s="22">
        <v>0</v>
      </c>
      <c r="J132" s="21">
        <f>-VLOOKUP(D132,'[3]ARMAR AFF10'!$G:$K,2,0)</f>
        <v>0</v>
      </c>
      <c r="K132" s="21"/>
      <c r="L132" s="23"/>
      <c r="M132" s="23">
        <v>0</v>
      </c>
      <c r="N132" s="22">
        <f t="shared" si="3"/>
        <v>0</v>
      </c>
      <c r="O132" s="20">
        <f t="shared" si="4"/>
        <v>40851000</v>
      </c>
      <c r="P132" s="18" t="s">
        <v>144</v>
      </c>
      <c r="Q132" s="24">
        <v>0</v>
      </c>
      <c r="R132" s="22">
        <v>0</v>
      </c>
      <c r="S132" s="22">
        <v>0</v>
      </c>
      <c r="T132" s="25">
        <v>0</v>
      </c>
      <c r="U132" s="22">
        <v>0</v>
      </c>
      <c r="V132" s="22">
        <v>0</v>
      </c>
      <c r="W132" s="20">
        <v>0</v>
      </c>
      <c r="X132" s="22">
        <v>0</v>
      </c>
      <c r="Y132" s="22">
        <v>0</v>
      </c>
      <c r="Z132" s="20">
        <v>0</v>
      </c>
      <c r="AA132" s="22">
        <v>0</v>
      </c>
      <c r="AB132" s="22">
        <v>0</v>
      </c>
      <c r="AC132" s="20">
        <v>0</v>
      </c>
      <c r="AD132" s="20">
        <v>0</v>
      </c>
      <c r="AE132" s="22">
        <v>0</v>
      </c>
      <c r="AF132" s="24"/>
      <c r="AG132" s="24">
        <f t="shared" si="5"/>
        <v>40851000</v>
      </c>
      <c r="AH132" s="26"/>
      <c r="AI132" s="16" t="s">
        <v>45</v>
      </c>
    </row>
    <row r="133" spans="1:35">
      <c r="A133" s="15">
        <v>125</v>
      </c>
      <c r="B133" s="16" t="s">
        <v>45</v>
      </c>
      <c r="C133" s="17"/>
      <c r="D133" s="18" t="s">
        <v>145</v>
      </c>
      <c r="E133" s="19"/>
      <c r="F133" s="19"/>
      <c r="G133" s="27">
        <v>29503500</v>
      </c>
      <c r="H133" s="21">
        <v>0</v>
      </c>
      <c r="I133" s="22">
        <v>0</v>
      </c>
      <c r="J133" s="21">
        <v>0</v>
      </c>
      <c r="K133" s="21">
        <v>0</v>
      </c>
      <c r="L133" s="23"/>
      <c r="M133" s="23">
        <v>0</v>
      </c>
      <c r="N133" s="22">
        <f t="shared" si="3"/>
        <v>0</v>
      </c>
      <c r="O133" s="20">
        <f t="shared" si="4"/>
        <v>29503500</v>
      </c>
      <c r="P133" s="18" t="s">
        <v>145</v>
      </c>
      <c r="Q133" s="24">
        <v>0</v>
      </c>
      <c r="R133" s="22">
        <v>0</v>
      </c>
      <c r="S133" s="22">
        <v>0</v>
      </c>
      <c r="T133" s="25">
        <v>0</v>
      </c>
      <c r="U133" s="22">
        <v>0</v>
      </c>
      <c r="V133" s="22">
        <v>0</v>
      </c>
      <c r="W133" s="20">
        <v>0</v>
      </c>
      <c r="X133" s="22">
        <v>0</v>
      </c>
      <c r="Y133" s="22">
        <v>0</v>
      </c>
      <c r="Z133" s="20">
        <v>0</v>
      </c>
      <c r="AA133" s="22">
        <v>0</v>
      </c>
      <c r="AB133" s="22">
        <v>0</v>
      </c>
      <c r="AC133" s="20">
        <v>0</v>
      </c>
      <c r="AD133" s="20">
        <v>0</v>
      </c>
      <c r="AE133" s="22">
        <v>0</v>
      </c>
      <c r="AF133" s="24"/>
      <c r="AG133" s="24">
        <f t="shared" si="5"/>
        <v>29503500</v>
      </c>
      <c r="AH133" s="26"/>
      <c r="AI133" s="16" t="s">
        <v>45</v>
      </c>
    </row>
    <row r="134" spans="1:35">
      <c r="A134" s="15">
        <v>126</v>
      </c>
      <c r="B134" s="16" t="s">
        <v>45</v>
      </c>
      <c r="C134" s="17"/>
      <c r="D134" s="18" t="s">
        <v>146</v>
      </c>
      <c r="E134" s="19"/>
      <c r="F134" s="19"/>
      <c r="G134" s="27">
        <v>29503500</v>
      </c>
      <c r="H134" s="21">
        <v>0</v>
      </c>
      <c r="I134" s="22">
        <v>0</v>
      </c>
      <c r="J134" s="21">
        <v>0</v>
      </c>
      <c r="K134" s="21">
        <v>0</v>
      </c>
      <c r="L134" s="23"/>
      <c r="M134" s="23">
        <v>0</v>
      </c>
      <c r="N134" s="22">
        <f t="shared" si="3"/>
        <v>0</v>
      </c>
      <c r="O134" s="20">
        <f t="shared" si="4"/>
        <v>29503500</v>
      </c>
      <c r="P134" s="18" t="s">
        <v>146</v>
      </c>
      <c r="Q134" s="24">
        <v>0</v>
      </c>
      <c r="R134" s="22">
        <v>0</v>
      </c>
      <c r="S134" s="22">
        <v>0</v>
      </c>
      <c r="T134" s="25">
        <v>0</v>
      </c>
      <c r="U134" s="22">
        <v>0</v>
      </c>
      <c r="V134" s="22">
        <v>0</v>
      </c>
      <c r="W134" s="20">
        <v>0</v>
      </c>
      <c r="X134" s="22">
        <v>0</v>
      </c>
      <c r="Y134" s="22">
        <v>0</v>
      </c>
      <c r="Z134" s="20">
        <v>0</v>
      </c>
      <c r="AA134" s="22">
        <v>0</v>
      </c>
      <c r="AB134" s="22">
        <v>0</v>
      </c>
      <c r="AC134" s="20">
        <v>0</v>
      </c>
      <c r="AD134" s="20">
        <v>0</v>
      </c>
      <c r="AE134" s="22">
        <v>0</v>
      </c>
      <c r="AF134" s="24"/>
      <c r="AG134" s="24">
        <f t="shared" si="5"/>
        <v>29503500</v>
      </c>
      <c r="AH134" s="26"/>
      <c r="AI134" s="16" t="s">
        <v>45</v>
      </c>
    </row>
    <row r="135" spans="1:35">
      <c r="A135" s="15">
        <v>127</v>
      </c>
      <c r="B135" s="16" t="s">
        <v>45</v>
      </c>
      <c r="C135" s="17"/>
      <c r="D135" s="18" t="s">
        <v>147</v>
      </c>
      <c r="E135" s="19"/>
      <c r="F135" s="19"/>
      <c r="G135" s="27">
        <v>19669000</v>
      </c>
      <c r="H135" s="21">
        <v>0</v>
      </c>
      <c r="I135" s="22">
        <v>0</v>
      </c>
      <c r="J135" s="21">
        <v>0</v>
      </c>
      <c r="K135" s="21">
        <v>0</v>
      </c>
      <c r="L135" s="23"/>
      <c r="M135" s="23">
        <v>0</v>
      </c>
      <c r="N135" s="22">
        <f t="shared" si="3"/>
        <v>0</v>
      </c>
      <c r="O135" s="20">
        <f t="shared" si="4"/>
        <v>19669000</v>
      </c>
      <c r="P135" s="18" t="s">
        <v>147</v>
      </c>
      <c r="Q135" s="24">
        <v>0</v>
      </c>
      <c r="R135" s="22">
        <v>0</v>
      </c>
      <c r="S135" s="22">
        <v>0</v>
      </c>
      <c r="T135" s="25">
        <v>0</v>
      </c>
      <c r="U135" s="22">
        <v>0</v>
      </c>
      <c r="V135" s="22">
        <v>0</v>
      </c>
      <c r="W135" s="20">
        <v>0</v>
      </c>
      <c r="X135" s="22">
        <v>0</v>
      </c>
      <c r="Y135" s="22">
        <v>0</v>
      </c>
      <c r="Z135" s="20">
        <v>0</v>
      </c>
      <c r="AA135" s="22">
        <v>0</v>
      </c>
      <c r="AB135" s="22">
        <v>0</v>
      </c>
      <c r="AC135" s="20">
        <v>0</v>
      </c>
      <c r="AD135" s="20">
        <v>0</v>
      </c>
      <c r="AE135" s="22">
        <v>0</v>
      </c>
      <c r="AF135" s="24"/>
      <c r="AG135" s="24">
        <f t="shared" si="5"/>
        <v>19669000</v>
      </c>
      <c r="AH135" s="26"/>
      <c r="AI135" s="16" t="s">
        <v>45</v>
      </c>
    </row>
    <row r="136" spans="1:35">
      <c r="A136" s="15">
        <v>128</v>
      </c>
      <c r="B136" s="16" t="s">
        <v>45</v>
      </c>
      <c r="C136" s="17"/>
      <c r="D136" s="18" t="s">
        <v>148</v>
      </c>
      <c r="E136" s="19"/>
      <c r="F136" s="19"/>
      <c r="G136" s="27">
        <v>3156751</v>
      </c>
      <c r="H136" s="21">
        <v>0</v>
      </c>
      <c r="I136" s="22">
        <v>0</v>
      </c>
      <c r="J136" s="21">
        <f>-VLOOKUP(D136,'[3]ARMAR AFF10'!$G:$K,2,0)</f>
        <v>0</v>
      </c>
      <c r="K136" s="21"/>
      <c r="L136" s="23"/>
      <c r="M136" s="23">
        <v>0</v>
      </c>
      <c r="N136" s="22">
        <f t="shared" si="3"/>
        <v>0</v>
      </c>
      <c r="O136" s="20">
        <f t="shared" si="4"/>
        <v>3156751</v>
      </c>
      <c r="P136" s="18" t="s">
        <v>148</v>
      </c>
      <c r="Q136" s="24">
        <v>0</v>
      </c>
      <c r="R136" s="22">
        <v>0</v>
      </c>
      <c r="S136" s="22">
        <v>0</v>
      </c>
      <c r="T136" s="25">
        <v>0</v>
      </c>
      <c r="U136" s="22">
        <v>0</v>
      </c>
      <c r="V136" s="22">
        <v>0</v>
      </c>
      <c r="W136" s="20">
        <v>0</v>
      </c>
      <c r="X136" s="22">
        <v>0</v>
      </c>
      <c r="Y136" s="22">
        <v>0</v>
      </c>
      <c r="Z136" s="20">
        <v>0</v>
      </c>
      <c r="AA136" s="22">
        <v>0</v>
      </c>
      <c r="AB136" s="22">
        <v>0</v>
      </c>
      <c r="AC136" s="20">
        <v>0</v>
      </c>
      <c r="AD136" s="20">
        <v>0</v>
      </c>
      <c r="AE136" s="22">
        <v>0</v>
      </c>
      <c r="AF136" s="24"/>
      <c r="AG136" s="24">
        <f t="shared" si="5"/>
        <v>3156751</v>
      </c>
      <c r="AH136" s="26"/>
      <c r="AI136" s="16" t="s">
        <v>45</v>
      </c>
    </row>
    <row r="137" spans="1:35">
      <c r="A137" s="15">
        <v>129</v>
      </c>
      <c r="B137" s="16" t="s">
        <v>45</v>
      </c>
      <c r="C137" s="17"/>
      <c r="D137" s="18" t="s">
        <v>149</v>
      </c>
      <c r="E137" s="19"/>
      <c r="F137" s="19"/>
      <c r="G137" s="27">
        <v>3156751</v>
      </c>
      <c r="H137" s="21">
        <v>0</v>
      </c>
      <c r="I137" s="22">
        <v>0</v>
      </c>
      <c r="J137" s="21">
        <v>0</v>
      </c>
      <c r="K137" s="21">
        <v>0</v>
      </c>
      <c r="L137" s="23"/>
      <c r="M137" s="23">
        <v>0</v>
      </c>
      <c r="N137" s="22">
        <f t="shared" si="3"/>
        <v>0</v>
      </c>
      <c r="O137" s="20">
        <f t="shared" si="4"/>
        <v>3156751</v>
      </c>
      <c r="P137" s="18" t="s">
        <v>149</v>
      </c>
      <c r="Q137" s="24">
        <v>0</v>
      </c>
      <c r="R137" s="22">
        <v>0</v>
      </c>
      <c r="S137" s="22">
        <v>0</v>
      </c>
      <c r="T137" s="25">
        <v>0</v>
      </c>
      <c r="U137" s="22">
        <v>0</v>
      </c>
      <c r="V137" s="22">
        <v>0</v>
      </c>
      <c r="W137" s="20">
        <v>0</v>
      </c>
      <c r="X137" s="22">
        <v>0</v>
      </c>
      <c r="Y137" s="22">
        <v>0</v>
      </c>
      <c r="Z137" s="20">
        <v>0</v>
      </c>
      <c r="AA137" s="22">
        <v>0</v>
      </c>
      <c r="AB137" s="22">
        <v>0</v>
      </c>
      <c r="AC137" s="20">
        <v>0</v>
      </c>
      <c r="AD137" s="20">
        <v>0</v>
      </c>
      <c r="AE137" s="22">
        <v>0</v>
      </c>
      <c r="AF137" s="24"/>
      <c r="AG137" s="24">
        <f t="shared" si="5"/>
        <v>3156751</v>
      </c>
      <c r="AH137" s="26"/>
      <c r="AI137" s="16" t="s">
        <v>45</v>
      </c>
    </row>
    <row r="138" spans="1:35">
      <c r="A138" s="15">
        <v>130</v>
      </c>
      <c r="B138" s="16" t="s">
        <v>45</v>
      </c>
      <c r="C138" s="17"/>
      <c r="D138" s="18" t="s">
        <v>150</v>
      </c>
      <c r="E138" s="19"/>
      <c r="F138" s="19"/>
      <c r="G138" s="27">
        <v>16812000</v>
      </c>
      <c r="H138" s="21">
        <v>0</v>
      </c>
      <c r="I138" s="22">
        <v>0</v>
      </c>
      <c r="J138" s="21">
        <v>0</v>
      </c>
      <c r="K138" s="21">
        <v>0</v>
      </c>
      <c r="L138" s="23"/>
      <c r="M138" s="23">
        <v>0</v>
      </c>
      <c r="N138" s="22">
        <f t="shared" ref="N138:N201" si="6">+SUM(J138+K138)</f>
        <v>0</v>
      </c>
      <c r="O138" s="20">
        <f t="shared" ref="O138:O201" si="7">G138-H138-I138-N138</f>
        <v>16812000</v>
      </c>
      <c r="P138" s="18" t="s">
        <v>150</v>
      </c>
      <c r="Q138" s="24">
        <v>0</v>
      </c>
      <c r="R138" s="22">
        <v>0</v>
      </c>
      <c r="S138" s="22">
        <v>0</v>
      </c>
      <c r="T138" s="25">
        <v>0</v>
      </c>
      <c r="U138" s="22">
        <v>0</v>
      </c>
      <c r="V138" s="22">
        <v>0</v>
      </c>
      <c r="W138" s="20">
        <v>0</v>
      </c>
      <c r="X138" s="22">
        <v>0</v>
      </c>
      <c r="Y138" s="22">
        <v>0</v>
      </c>
      <c r="Z138" s="20">
        <v>0</v>
      </c>
      <c r="AA138" s="22">
        <v>0</v>
      </c>
      <c r="AB138" s="22">
        <v>0</v>
      </c>
      <c r="AC138" s="20">
        <v>0</v>
      </c>
      <c r="AD138" s="20">
        <v>0</v>
      </c>
      <c r="AE138" s="22">
        <v>0</v>
      </c>
      <c r="AF138" s="24"/>
      <c r="AG138" s="24">
        <f t="shared" ref="AG138:AG201" si="8">G138-H138-I138-N138-R138-S138-U138-AA138-AC138</f>
        <v>16812000</v>
      </c>
      <c r="AH138" s="26"/>
      <c r="AI138" s="16" t="s">
        <v>45</v>
      </c>
    </row>
    <row r="139" spans="1:35">
      <c r="A139" s="15">
        <v>131</v>
      </c>
      <c r="B139" s="16" t="s">
        <v>45</v>
      </c>
      <c r="C139" s="17"/>
      <c r="D139" s="18" t="s">
        <v>151</v>
      </c>
      <c r="E139" s="19"/>
      <c r="F139" s="19"/>
      <c r="G139" s="27">
        <v>4203000</v>
      </c>
      <c r="H139" s="21">
        <v>0</v>
      </c>
      <c r="I139" s="22">
        <v>0</v>
      </c>
      <c r="J139" s="21">
        <v>0</v>
      </c>
      <c r="K139" s="21">
        <v>0</v>
      </c>
      <c r="L139" s="23"/>
      <c r="M139" s="23">
        <v>0</v>
      </c>
      <c r="N139" s="22">
        <f t="shared" si="6"/>
        <v>0</v>
      </c>
      <c r="O139" s="20">
        <f t="shared" si="7"/>
        <v>4203000</v>
      </c>
      <c r="P139" s="18" t="s">
        <v>151</v>
      </c>
      <c r="Q139" s="24">
        <v>0</v>
      </c>
      <c r="R139" s="22">
        <v>0</v>
      </c>
      <c r="S139" s="22">
        <v>0</v>
      </c>
      <c r="T139" s="25">
        <v>0</v>
      </c>
      <c r="U139" s="22">
        <v>0</v>
      </c>
      <c r="V139" s="22">
        <v>0</v>
      </c>
      <c r="W139" s="20">
        <v>0</v>
      </c>
      <c r="X139" s="22">
        <v>0</v>
      </c>
      <c r="Y139" s="22">
        <v>0</v>
      </c>
      <c r="Z139" s="20">
        <v>0</v>
      </c>
      <c r="AA139" s="22">
        <v>0</v>
      </c>
      <c r="AB139" s="22">
        <v>0</v>
      </c>
      <c r="AC139" s="20">
        <v>0</v>
      </c>
      <c r="AD139" s="20">
        <v>0</v>
      </c>
      <c r="AE139" s="22">
        <v>0</v>
      </c>
      <c r="AF139" s="24"/>
      <c r="AG139" s="24">
        <f t="shared" si="8"/>
        <v>4203000</v>
      </c>
      <c r="AH139" s="26"/>
      <c r="AI139" s="16" t="s">
        <v>45</v>
      </c>
    </row>
    <row r="140" spans="1:35">
      <c r="A140" s="15">
        <v>132</v>
      </c>
      <c r="B140" s="16" t="s">
        <v>45</v>
      </c>
      <c r="C140" s="17"/>
      <c r="D140" s="18" t="s">
        <v>152</v>
      </c>
      <c r="E140" s="19"/>
      <c r="F140" s="19"/>
      <c r="G140" s="27">
        <v>14045400</v>
      </c>
      <c r="H140" s="21">
        <v>0</v>
      </c>
      <c r="I140" s="22">
        <v>0</v>
      </c>
      <c r="J140" s="21">
        <f>-VLOOKUP(D140,'[3]ARMAR AFF10'!$G:$K,2,0)</f>
        <v>0</v>
      </c>
      <c r="K140" s="21"/>
      <c r="L140" s="23"/>
      <c r="M140" s="23">
        <v>0</v>
      </c>
      <c r="N140" s="22">
        <f t="shared" si="6"/>
        <v>0</v>
      </c>
      <c r="O140" s="20">
        <f t="shared" si="7"/>
        <v>14045400</v>
      </c>
      <c r="P140" s="18" t="s">
        <v>152</v>
      </c>
      <c r="Q140" s="24">
        <v>0</v>
      </c>
      <c r="R140" s="22">
        <v>0</v>
      </c>
      <c r="S140" s="22">
        <v>0</v>
      </c>
      <c r="T140" s="25">
        <v>0</v>
      </c>
      <c r="U140" s="22">
        <v>0</v>
      </c>
      <c r="V140" s="22">
        <v>0</v>
      </c>
      <c r="W140" s="20">
        <v>0</v>
      </c>
      <c r="X140" s="22">
        <v>0</v>
      </c>
      <c r="Y140" s="22">
        <v>0</v>
      </c>
      <c r="Z140" s="20">
        <v>0</v>
      </c>
      <c r="AA140" s="22">
        <v>0</v>
      </c>
      <c r="AB140" s="22">
        <v>0</v>
      </c>
      <c r="AC140" s="20">
        <v>0</v>
      </c>
      <c r="AD140" s="20">
        <v>0</v>
      </c>
      <c r="AE140" s="22">
        <v>0</v>
      </c>
      <c r="AF140" s="24"/>
      <c r="AG140" s="24">
        <f t="shared" si="8"/>
        <v>14045400</v>
      </c>
      <c r="AH140" s="26"/>
      <c r="AI140" s="16" t="s">
        <v>45</v>
      </c>
    </row>
    <row r="141" spans="1:35">
      <c r="A141" s="15">
        <v>133</v>
      </c>
      <c r="B141" s="16" t="s">
        <v>45</v>
      </c>
      <c r="C141" s="17"/>
      <c r="D141" s="18" t="s">
        <v>153</v>
      </c>
      <c r="E141" s="19"/>
      <c r="F141" s="19"/>
      <c r="G141" s="27">
        <v>9363600</v>
      </c>
      <c r="H141" s="21">
        <v>0</v>
      </c>
      <c r="I141" s="22">
        <v>0</v>
      </c>
      <c r="J141" s="21">
        <v>0</v>
      </c>
      <c r="K141" s="21">
        <v>0</v>
      </c>
      <c r="L141" s="23"/>
      <c r="M141" s="23">
        <v>0</v>
      </c>
      <c r="N141" s="22">
        <f t="shared" si="6"/>
        <v>0</v>
      </c>
      <c r="O141" s="20">
        <f t="shared" si="7"/>
        <v>9363600</v>
      </c>
      <c r="P141" s="18" t="s">
        <v>153</v>
      </c>
      <c r="Q141" s="24">
        <v>0</v>
      </c>
      <c r="R141" s="22">
        <v>0</v>
      </c>
      <c r="S141" s="22">
        <v>0</v>
      </c>
      <c r="T141" s="25">
        <v>0</v>
      </c>
      <c r="U141" s="22">
        <v>0</v>
      </c>
      <c r="V141" s="22">
        <v>0</v>
      </c>
      <c r="W141" s="20">
        <v>0</v>
      </c>
      <c r="X141" s="22">
        <v>0</v>
      </c>
      <c r="Y141" s="22">
        <v>0</v>
      </c>
      <c r="Z141" s="20">
        <v>0</v>
      </c>
      <c r="AA141" s="22">
        <v>0</v>
      </c>
      <c r="AB141" s="22">
        <v>0</v>
      </c>
      <c r="AC141" s="20">
        <v>0</v>
      </c>
      <c r="AD141" s="20">
        <v>0</v>
      </c>
      <c r="AE141" s="22">
        <v>0</v>
      </c>
      <c r="AF141" s="24"/>
      <c r="AG141" s="24">
        <f t="shared" si="8"/>
        <v>9363600</v>
      </c>
      <c r="AH141" s="26"/>
      <c r="AI141" s="16" t="s">
        <v>45</v>
      </c>
    </row>
    <row r="142" spans="1:35">
      <c r="A142" s="15">
        <v>134</v>
      </c>
      <c r="B142" s="16" t="s">
        <v>45</v>
      </c>
      <c r="C142" s="17"/>
      <c r="D142" s="18" t="s">
        <v>154</v>
      </c>
      <c r="E142" s="19"/>
      <c r="F142" s="19"/>
      <c r="G142" s="27">
        <v>6313502</v>
      </c>
      <c r="H142" s="21">
        <v>0</v>
      </c>
      <c r="I142" s="22">
        <v>0</v>
      </c>
      <c r="J142" s="21">
        <v>0</v>
      </c>
      <c r="K142" s="21">
        <v>0</v>
      </c>
      <c r="L142" s="23"/>
      <c r="M142" s="23">
        <v>0</v>
      </c>
      <c r="N142" s="22">
        <f t="shared" si="6"/>
        <v>0</v>
      </c>
      <c r="O142" s="20">
        <f t="shared" si="7"/>
        <v>6313502</v>
      </c>
      <c r="P142" s="18" t="s">
        <v>154</v>
      </c>
      <c r="Q142" s="24">
        <v>0</v>
      </c>
      <c r="R142" s="22">
        <v>0</v>
      </c>
      <c r="S142" s="22">
        <v>0</v>
      </c>
      <c r="T142" s="25">
        <v>0</v>
      </c>
      <c r="U142" s="22">
        <v>0</v>
      </c>
      <c r="V142" s="22">
        <v>0</v>
      </c>
      <c r="W142" s="20">
        <v>0</v>
      </c>
      <c r="X142" s="22">
        <v>0</v>
      </c>
      <c r="Y142" s="22">
        <v>0</v>
      </c>
      <c r="Z142" s="20">
        <v>0</v>
      </c>
      <c r="AA142" s="22">
        <v>0</v>
      </c>
      <c r="AB142" s="22">
        <v>0</v>
      </c>
      <c r="AC142" s="20">
        <v>0</v>
      </c>
      <c r="AD142" s="20">
        <v>0</v>
      </c>
      <c r="AE142" s="22">
        <v>0</v>
      </c>
      <c r="AF142" s="24"/>
      <c r="AG142" s="24">
        <f t="shared" si="8"/>
        <v>6313502</v>
      </c>
      <c r="AH142" s="26"/>
      <c r="AI142" s="16" t="s">
        <v>45</v>
      </c>
    </row>
    <row r="143" spans="1:35">
      <c r="A143" s="15">
        <v>135</v>
      </c>
      <c r="B143" s="16" t="s">
        <v>45</v>
      </c>
      <c r="C143" s="17"/>
      <c r="D143" s="18">
        <v>224896</v>
      </c>
      <c r="E143" s="19"/>
      <c r="F143" s="19"/>
      <c r="G143" s="27">
        <v>15000000</v>
      </c>
      <c r="H143" s="21">
        <v>0</v>
      </c>
      <c r="I143" s="22">
        <v>0</v>
      </c>
      <c r="J143" s="21">
        <f>-VLOOKUP(D143,'[3]ARMAR AFF10'!$G:$K,2,0)</f>
        <v>0</v>
      </c>
      <c r="K143" s="21">
        <f>-VLOOKUP(D143,'[3]ARMAR AFF10'!$G:$K,3,0)</f>
        <v>15000000</v>
      </c>
      <c r="L143" s="23"/>
      <c r="M143" s="23">
        <v>0</v>
      </c>
      <c r="N143" s="22">
        <f t="shared" si="6"/>
        <v>15000000</v>
      </c>
      <c r="O143" s="20">
        <f t="shared" si="7"/>
        <v>0</v>
      </c>
      <c r="P143" s="18">
        <v>224896</v>
      </c>
      <c r="Q143" s="24">
        <v>0</v>
      </c>
      <c r="R143" s="22">
        <v>0</v>
      </c>
      <c r="S143" s="22">
        <v>0</v>
      </c>
      <c r="T143" s="25">
        <v>0</v>
      </c>
      <c r="U143" s="22">
        <v>0</v>
      </c>
      <c r="V143" s="22">
        <v>0</v>
      </c>
      <c r="W143" s="20">
        <v>0</v>
      </c>
      <c r="X143" s="22">
        <v>0</v>
      </c>
      <c r="Y143" s="22">
        <v>0</v>
      </c>
      <c r="Z143" s="20">
        <v>0</v>
      </c>
      <c r="AA143" s="22">
        <v>0</v>
      </c>
      <c r="AB143" s="22">
        <v>0</v>
      </c>
      <c r="AC143" s="20">
        <v>0</v>
      </c>
      <c r="AD143" s="20">
        <v>0</v>
      </c>
      <c r="AE143" s="22">
        <v>0</v>
      </c>
      <c r="AF143" s="24"/>
      <c r="AG143" s="24">
        <f t="shared" si="8"/>
        <v>0</v>
      </c>
      <c r="AH143" s="26"/>
      <c r="AI143" s="16" t="s">
        <v>48</v>
      </c>
    </row>
    <row r="144" spans="1:35">
      <c r="A144" s="15">
        <v>136</v>
      </c>
      <c r="B144" s="16" t="s">
        <v>45</v>
      </c>
      <c r="C144" s="17"/>
      <c r="D144" s="18" t="s">
        <v>155</v>
      </c>
      <c r="E144" s="19"/>
      <c r="F144" s="19"/>
      <c r="G144" s="27">
        <v>9363600</v>
      </c>
      <c r="H144" s="21">
        <v>0</v>
      </c>
      <c r="I144" s="22">
        <v>0</v>
      </c>
      <c r="J144" s="21">
        <f>-VLOOKUP(D144,'[3]ARMAR AFF10'!$G:$K,2,0)</f>
        <v>0</v>
      </c>
      <c r="K144" s="21"/>
      <c r="L144" s="23"/>
      <c r="M144" s="23">
        <v>0</v>
      </c>
      <c r="N144" s="22">
        <f t="shared" si="6"/>
        <v>0</v>
      </c>
      <c r="O144" s="20">
        <f t="shared" si="7"/>
        <v>9363600</v>
      </c>
      <c r="P144" s="18" t="s">
        <v>155</v>
      </c>
      <c r="Q144" s="24">
        <v>0</v>
      </c>
      <c r="R144" s="22">
        <v>0</v>
      </c>
      <c r="S144" s="22">
        <v>0</v>
      </c>
      <c r="T144" s="25">
        <v>0</v>
      </c>
      <c r="U144" s="22">
        <v>0</v>
      </c>
      <c r="V144" s="22">
        <v>0</v>
      </c>
      <c r="W144" s="20">
        <v>0</v>
      </c>
      <c r="X144" s="22">
        <v>0</v>
      </c>
      <c r="Y144" s="22">
        <v>0</v>
      </c>
      <c r="Z144" s="20">
        <v>0</v>
      </c>
      <c r="AA144" s="22">
        <v>0</v>
      </c>
      <c r="AB144" s="22">
        <v>0</v>
      </c>
      <c r="AC144" s="20">
        <v>0</v>
      </c>
      <c r="AD144" s="20">
        <v>0</v>
      </c>
      <c r="AE144" s="22">
        <v>0</v>
      </c>
      <c r="AF144" s="24"/>
      <c r="AG144" s="24">
        <f t="shared" si="8"/>
        <v>9363600</v>
      </c>
      <c r="AH144" s="26"/>
      <c r="AI144" s="16" t="s">
        <v>45</v>
      </c>
    </row>
    <row r="145" spans="1:35">
      <c r="A145" s="15">
        <v>137</v>
      </c>
      <c r="B145" s="16" t="s">
        <v>45</v>
      </c>
      <c r="C145" s="17"/>
      <c r="D145" s="18" t="s">
        <v>156</v>
      </c>
      <c r="E145" s="19"/>
      <c r="F145" s="19"/>
      <c r="G145" s="27">
        <v>14944000</v>
      </c>
      <c r="H145" s="21">
        <v>0</v>
      </c>
      <c r="I145" s="22">
        <v>0</v>
      </c>
      <c r="J145" s="21">
        <f>-VLOOKUP(D145,'[3]ARMAR AFF10'!$G:$K,2,0)</f>
        <v>0</v>
      </c>
      <c r="K145" s="21">
        <f>-VLOOKUP(D145,'[3]ARMAR AFF10'!$G:$K,3,0)</f>
        <v>14944000</v>
      </c>
      <c r="L145" s="23"/>
      <c r="M145" s="23">
        <v>0</v>
      </c>
      <c r="N145" s="22">
        <f t="shared" si="6"/>
        <v>14944000</v>
      </c>
      <c r="O145" s="20">
        <f t="shared" si="7"/>
        <v>0</v>
      </c>
      <c r="P145" s="18" t="s">
        <v>156</v>
      </c>
      <c r="Q145" s="24">
        <v>0</v>
      </c>
      <c r="R145" s="22">
        <v>0</v>
      </c>
      <c r="S145" s="22">
        <v>0</v>
      </c>
      <c r="T145" s="25">
        <v>0</v>
      </c>
      <c r="U145" s="22">
        <v>0</v>
      </c>
      <c r="V145" s="22">
        <v>0</v>
      </c>
      <c r="W145" s="20">
        <v>0</v>
      </c>
      <c r="X145" s="22">
        <v>0</v>
      </c>
      <c r="Y145" s="22">
        <v>0</v>
      </c>
      <c r="Z145" s="20">
        <v>0</v>
      </c>
      <c r="AA145" s="22">
        <v>0</v>
      </c>
      <c r="AB145" s="22">
        <v>0</v>
      </c>
      <c r="AC145" s="20">
        <v>0</v>
      </c>
      <c r="AD145" s="20">
        <v>0</v>
      </c>
      <c r="AE145" s="22">
        <v>0</v>
      </c>
      <c r="AF145" s="24"/>
      <c r="AG145" s="24">
        <f t="shared" si="8"/>
        <v>0</v>
      </c>
      <c r="AH145" s="26"/>
      <c r="AI145" s="16" t="s">
        <v>48</v>
      </c>
    </row>
    <row r="146" spans="1:35">
      <c r="A146" s="15">
        <v>138</v>
      </c>
      <c r="B146" s="16" t="s">
        <v>45</v>
      </c>
      <c r="C146" s="17"/>
      <c r="D146" s="18" t="s">
        <v>157</v>
      </c>
      <c r="E146" s="19"/>
      <c r="F146" s="19"/>
      <c r="G146" s="27">
        <v>39338000</v>
      </c>
      <c r="H146" s="21">
        <v>0</v>
      </c>
      <c r="I146" s="22">
        <v>0</v>
      </c>
      <c r="J146" s="21">
        <f>-VLOOKUP(D146,'[3]ARMAR AFF10'!$G:$K,2,0)</f>
        <v>0</v>
      </c>
      <c r="K146" s="21">
        <f>-VLOOKUP(D146,'[3]ARMAR AFF10'!$G:$K,3,0)</f>
        <v>39338000</v>
      </c>
      <c r="L146" s="23"/>
      <c r="M146" s="23">
        <v>0</v>
      </c>
      <c r="N146" s="22">
        <f t="shared" si="6"/>
        <v>39338000</v>
      </c>
      <c r="O146" s="20">
        <f t="shared" si="7"/>
        <v>0</v>
      </c>
      <c r="P146" s="18" t="s">
        <v>157</v>
      </c>
      <c r="Q146" s="24">
        <v>0</v>
      </c>
      <c r="R146" s="22">
        <v>0</v>
      </c>
      <c r="S146" s="22">
        <v>0</v>
      </c>
      <c r="T146" s="25">
        <v>0</v>
      </c>
      <c r="U146" s="22">
        <v>0</v>
      </c>
      <c r="V146" s="22">
        <v>0</v>
      </c>
      <c r="W146" s="20">
        <v>0</v>
      </c>
      <c r="X146" s="22">
        <v>0</v>
      </c>
      <c r="Y146" s="22">
        <v>0</v>
      </c>
      <c r="Z146" s="20">
        <v>0</v>
      </c>
      <c r="AA146" s="22">
        <v>0</v>
      </c>
      <c r="AB146" s="22">
        <v>0</v>
      </c>
      <c r="AC146" s="20">
        <v>0</v>
      </c>
      <c r="AD146" s="20">
        <v>0</v>
      </c>
      <c r="AE146" s="22">
        <v>0</v>
      </c>
      <c r="AF146" s="24"/>
      <c r="AG146" s="24">
        <f t="shared" si="8"/>
        <v>0</v>
      </c>
      <c r="AH146" s="26"/>
      <c r="AI146" s="16" t="s">
        <v>48</v>
      </c>
    </row>
    <row r="147" spans="1:35">
      <c r="A147" s="15">
        <v>139</v>
      </c>
      <c r="B147" s="16" t="s">
        <v>45</v>
      </c>
      <c r="C147" s="17"/>
      <c r="D147" s="18" t="s">
        <v>158</v>
      </c>
      <c r="E147" s="19"/>
      <c r="F147" s="19"/>
      <c r="G147" s="27">
        <v>39338000</v>
      </c>
      <c r="H147" s="21">
        <v>0</v>
      </c>
      <c r="I147" s="22">
        <v>0</v>
      </c>
      <c r="J147" s="21">
        <f>-VLOOKUP(D147,'[3]ARMAR AFF10'!$G:$K,2,0)</f>
        <v>0</v>
      </c>
      <c r="K147" s="21"/>
      <c r="L147" s="23"/>
      <c r="M147" s="23">
        <v>0</v>
      </c>
      <c r="N147" s="22">
        <f t="shared" si="6"/>
        <v>0</v>
      </c>
      <c r="O147" s="20">
        <f t="shared" si="7"/>
        <v>39338000</v>
      </c>
      <c r="P147" s="18" t="s">
        <v>158</v>
      </c>
      <c r="Q147" s="24">
        <v>0</v>
      </c>
      <c r="R147" s="22">
        <v>0</v>
      </c>
      <c r="S147" s="22">
        <v>0</v>
      </c>
      <c r="T147" s="25">
        <v>0</v>
      </c>
      <c r="U147" s="22">
        <v>0</v>
      </c>
      <c r="V147" s="22">
        <v>0</v>
      </c>
      <c r="W147" s="20">
        <v>0</v>
      </c>
      <c r="X147" s="22">
        <v>0</v>
      </c>
      <c r="Y147" s="22">
        <v>0</v>
      </c>
      <c r="Z147" s="20">
        <v>0</v>
      </c>
      <c r="AA147" s="22">
        <v>0</v>
      </c>
      <c r="AB147" s="22">
        <v>0</v>
      </c>
      <c r="AC147" s="20">
        <v>0</v>
      </c>
      <c r="AD147" s="20">
        <v>0</v>
      </c>
      <c r="AE147" s="22">
        <v>0</v>
      </c>
      <c r="AF147" s="24"/>
      <c r="AG147" s="24">
        <f t="shared" si="8"/>
        <v>39338000</v>
      </c>
      <c r="AH147" s="26"/>
      <c r="AI147" s="16" t="s">
        <v>45</v>
      </c>
    </row>
    <row r="148" spans="1:35">
      <c r="A148" s="15">
        <v>140</v>
      </c>
      <c r="B148" s="16" t="s">
        <v>45</v>
      </c>
      <c r="C148" s="17"/>
      <c r="D148" s="18" t="s">
        <v>159</v>
      </c>
      <c r="E148" s="19"/>
      <c r="F148" s="19"/>
      <c r="G148" s="27">
        <v>29503500</v>
      </c>
      <c r="H148" s="21">
        <v>0</v>
      </c>
      <c r="I148" s="22">
        <v>0</v>
      </c>
      <c r="J148" s="21">
        <f>-VLOOKUP(D148,'[3]ARMAR AFF10'!$G:$K,2,0)</f>
        <v>0</v>
      </c>
      <c r="K148" s="21"/>
      <c r="L148" s="23"/>
      <c r="M148" s="23">
        <v>0</v>
      </c>
      <c r="N148" s="22">
        <f t="shared" si="6"/>
        <v>0</v>
      </c>
      <c r="O148" s="20">
        <f t="shared" si="7"/>
        <v>29503500</v>
      </c>
      <c r="P148" s="18" t="s">
        <v>159</v>
      </c>
      <c r="Q148" s="24">
        <v>0</v>
      </c>
      <c r="R148" s="22">
        <v>0</v>
      </c>
      <c r="S148" s="22">
        <v>0</v>
      </c>
      <c r="T148" s="25">
        <v>0</v>
      </c>
      <c r="U148" s="22">
        <v>0</v>
      </c>
      <c r="V148" s="22">
        <v>0</v>
      </c>
      <c r="W148" s="20">
        <v>0</v>
      </c>
      <c r="X148" s="22">
        <v>0</v>
      </c>
      <c r="Y148" s="22">
        <v>0</v>
      </c>
      <c r="Z148" s="20">
        <v>0</v>
      </c>
      <c r="AA148" s="22">
        <v>0</v>
      </c>
      <c r="AB148" s="22">
        <v>0</v>
      </c>
      <c r="AC148" s="20">
        <v>0</v>
      </c>
      <c r="AD148" s="20">
        <v>0</v>
      </c>
      <c r="AE148" s="22">
        <v>0</v>
      </c>
      <c r="AF148" s="24"/>
      <c r="AG148" s="24">
        <f t="shared" si="8"/>
        <v>29503500</v>
      </c>
      <c r="AH148" s="26"/>
      <c r="AI148" s="16" t="s">
        <v>45</v>
      </c>
    </row>
    <row r="149" spans="1:35">
      <c r="A149" s="15">
        <v>141</v>
      </c>
      <c r="B149" s="16" t="s">
        <v>45</v>
      </c>
      <c r="C149" s="17"/>
      <c r="D149" s="18" t="s">
        <v>160</v>
      </c>
      <c r="E149" s="19"/>
      <c r="F149" s="19"/>
      <c r="G149" s="27">
        <v>49172500</v>
      </c>
      <c r="H149" s="21">
        <v>0</v>
      </c>
      <c r="I149" s="22">
        <v>0</v>
      </c>
      <c r="J149" s="21">
        <v>0</v>
      </c>
      <c r="K149" s="21">
        <v>0</v>
      </c>
      <c r="L149" s="23"/>
      <c r="M149" s="23">
        <v>0</v>
      </c>
      <c r="N149" s="22">
        <f t="shared" si="6"/>
        <v>0</v>
      </c>
      <c r="O149" s="20">
        <f t="shared" si="7"/>
        <v>49172500</v>
      </c>
      <c r="P149" s="18" t="s">
        <v>160</v>
      </c>
      <c r="Q149" s="24">
        <v>0</v>
      </c>
      <c r="R149" s="22">
        <v>0</v>
      </c>
      <c r="S149" s="22">
        <v>0</v>
      </c>
      <c r="T149" s="25">
        <v>0</v>
      </c>
      <c r="U149" s="22">
        <v>0</v>
      </c>
      <c r="V149" s="22">
        <v>0</v>
      </c>
      <c r="W149" s="20">
        <v>0</v>
      </c>
      <c r="X149" s="22">
        <v>0</v>
      </c>
      <c r="Y149" s="22">
        <v>0</v>
      </c>
      <c r="Z149" s="20">
        <v>0</v>
      </c>
      <c r="AA149" s="22">
        <v>0</v>
      </c>
      <c r="AB149" s="22">
        <v>0</v>
      </c>
      <c r="AC149" s="20">
        <v>0</v>
      </c>
      <c r="AD149" s="20">
        <v>0</v>
      </c>
      <c r="AE149" s="22">
        <v>0</v>
      </c>
      <c r="AF149" s="24"/>
      <c r="AG149" s="24">
        <f t="shared" si="8"/>
        <v>49172500</v>
      </c>
      <c r="AH149" s="26"/>
      <c r="AI149" s="16" t="s">
        <v>45</v>
      </c>
    </row>
    <row r="150" spans="1:35">
      <c r="A150" s="15">
        <v>142</v>
      </c>
      <c r="B150" s="16" t="s">
        <v>45</v>
      </c>
      <c r="C150" s="17"/>
      <c r="D150" s="18" t="s">
        <v>161</v>
      </c>
      <c r="E150" s="19"/>
      <c r="F150" s="19"/>
      <c r="G150" s="27">
        <v>29503500</v>
      </c>
      <c r="H150" s="21">
        <v>0</v>
      </c>
      <c r="I150" s="22">
        <v>0</v>
      </c>
      <c r="J150" s="21">
        <f>-VLOOKUP(D150,'[3]ARMAR AFF10'!$G:$K,2,0)</f>
        <v>0</v>
      </c>
      <c r="K150" s="21"/>
      <c r="L150" s="23"/>
      <c r="M150" s="23">
        <v>0</v>
      </c>
      <c r="N150" s="22">
        <f t="shared" si="6"/>
        <v>0</v>
      </c>
      <c r="O150" s="20">
        <f t="shared" si="7"/>
        <v>29503500</v>
      </c>
      <c r="P150" s="18" t="s">
        <v>161</v>
      </c>
      <c r="Q150" s="24">
        <v>0</v>
      </c>
      <c r="R150" s="22">
        <v>0</v>
      </c>
      <c r="S150" s="22">
        <v>0</v>
      </c>
      <c r="T150" s="25">
        <v>0</v>
      </c>
      <c r="U150" s="22">
        <v>0</v>
      </c>
      <c r="V150" s="22">
        <v>0</v>
      </c>
      <c r="W150" s="20">
        <v>0</v>
      </c>
      <c r="X150" s="22">
        <v>0</v>
      </c>
      <c r="Y150" s="22">
        <v>0</v>
      </c>
      <c r="Z150" s="20">
        <v>0</v>
      </c>
      <c r="AA150" s="22">
        <v>0</v>
      </c>
      <c r="AB150" s="22">
        <v>0</v>
      </c>
      <c r="AC150" s="20">
        <v>0</v>
      </c>
      <c r="AD150" s="20">
        <v>0</v>
      </c>
      <c r="AE150" s="22">
        <v>0</v>
      </c>
      <c r="AF150" s="24"/>
      <c r="AG150" s="24">
        <f t="shared" si="8"/>
        <v>29503500</v>
      </c>
      <c r="AH150" s="26"/>
      <c r="AI150" s="16" t="s">
        <v>45</v>
      </c>
    </row>
    <row r="151" spans="1:35">
      <c r="A151" s="15">
        <v>143</v>
      </c>
      <c r="B151" s="16" t="s">
        <v>45</v>
      </c>
      <c r="C151" s="17"/>
      <c r="D151" s="18" t="s">
        <v>162</v>
      </c>
      <c r="E151" s="19"/>
      <c r="F151" s="19"/>
      <c r="G151" s="27">
        <v>39338000</v>
      </c>
      <c r="H151" s="21">
        <v>0</v>
      </c>
      <c r="I151" s="22">
        <v>0</v>
      </c>
      <c r="J151" s="21">
        <f>-VLOOKUP(D151,'[3]ARMAR AFF10'!$G:$K,2,0)</f>
        <v>0</v>
      </c>
      <c r="K151" s="21">
        <f>-VLOOKUP(D151,'[3]ARMAR AFF10'!$G:$K,3,0)</f>
        <v>39338000</v>
      </c>
      <c r="L151" s="23"/>
      <c r="M151" s="23">
        <v>0</v>
      </c>
      <c r="N151" s="22">
        <f t="shared" si="6"/>
        <v>39338000</v>
      </c>
      <c r="O151" s="20">
        <f t="shared" si="7"/>
        <v>0</v>
      </c>
      <c r="P151" s="18" t="s">
        <v>162</v>
      </c>
      <c r="Q151" s="24">
        <v>0</v>
      </c>
      <c r="R151" s="22">
        <v>0</v>
      </c>
      <c r="S151" s="22">
        <v>0</v>
      </c>
      <c r="T151" s="25">
        <v>0</v>
      </c>
      <c r="U151" s="22">
        <v>0</v>
      </c>
      <c r="V151" s="22">
        <v>0</v>
      </c>
      <c r="W151" s="20">
        <v>0</v>
      </c>
      <c r="X151" s="22">
        <v>0</v>
      </c>
      <c r="Y151" s="22">
        <v>0</v>
      </c>
      <c r="Z151" s="20">
        <v>0</v>
      </c>
      <c r="AA151" s="22">
        <v>0</v>
      </c>
      <c r="AB151" s="22">
        <v>0</v>
      </c>
      <c r="AC151" s="20">
        <v>0</v>
      </c>
      <c r="AD151" s="20">
        <v>0</v>
      </c>
      <c r="AE151" s="22">
        <v>0</v>
      </c>
      <c r="AF151" s="24"/>
      <c r="AG151" s="24">
        <f t="shared" si="8"/>
        <v>0</v>
      </c>
      <c r="AH151" s="26"/>
      <c r="AI151" s="16" t="s">
        <v>48</v>
      </c>
    </row>
    <row r="152" spans="1:35">
      <c r="A152" s="15">
        <v>144</v>
      </c>
      <c r="B152" s="16" t="s">
        <v>45</v>
      </c>
      <c r="C152" s="17"/>
      <c r="D152" s="18" t="s">
        <v>163</v>
      </c>
      <c r="E152" s="19"/>
      <c r="F152" s="19"/>
      <c r="G152" s="27">
        <v>40851000</v>
      </c>
      <c r="H152" s="21">
        <v>0</v>
      </c>
      <c r="I152" s="22">
        <v>0</v>
      </c>
      <c r="J152" s="21">
        <f>-VLOOKUP(D152,'[3]ARMAR AFF10'!$G:$K,2,0)</f>
        <v>0</v>
      </c>
      <c r="K152" s="21"/>
      <c r="L152" s="23"/>
      <c r="M152" s="23">
        <v>0</v>
      </c>
      <c r="N152" s="22">
        <f t="shared" si="6"/>
        <v>0</v>
      </c>
      <c r="O152" s="20">
        <f t="shared" si="7"/>
        <v>40851000</v>
      </c>
      <c r="P152" s="18" t="s">
        <v>163</v>
      </c>
      <c r="Q152" s="24">
        <v>0</v>
      </c>
      <c r="R152" s="22">
        <v>0</v>
      </c>
      <c r="S152" s="22">
        <v>0</v>
      </c>
      <c r="T152" s="25">
        <v>0</v>
      </c>
      <c r="U152" s="22">
        <v>0</v>
      </c>
      <c r="V152" s="22">
        <v>0</v>
      </c>
      <c r="W152" s="20">
        <v>0</v>
      </c>
      <c r="X152" s="22">
        <v>0</v>
      </c>
      <c r="Y152" s="22">
        <v>0</v>
      </c>
      <c r="Z152" s="20">
        <v>0</v>
      </c>
      <c r="AA152" s="22">
        <v>0</v>
      </c>
      <c r="AB152" s="22">
        <v>0</v>
      </c>
      <c r="AC152" s="20">
        <v>0</v>
      </c>
      <c r="AD152" s="20">
        <v>0</v>
      </c>
      <c r="AE152" s="22">
        <v>0</v>
      </c>
      <c r="AF152" s="24"/>
      <c r="AG152" s="24">
        <f t="shared" si="8"/>
        <v>40851000</v>
      </c>
      <c r="AH152" s="26"/>
      <c r="AI152" s="16" t="s">
        <v>45</v>
      </c>
    </row>
    <row r="153" spans="1:35">
      <c r="A153" s="15">
        <v>145</v>
      </c>
      <c r="B153" s="16" t="s">
        <v>45</v>
      </c>
      <c r="C153" s="17"/>
      <c r="D153" s="18" t="s">
        <v>164</v>
      </c>
      <c r="E153" s="19"/>
      <c r="F153" s="19"/>
      <c r="G153" s="27">
        <v>29503500</v>
      </c>
      <c r="H153" s="21">
        <v>0</v>
      </c>
      <c r="I153" s="22">
        <v>0</v>
      </c>
      <c r="J153" s="21">
        <f>-VLOOKUP(D153,'[3]ARMAR AFF10'!$G:$K,2,0)</f>
        <v>0</v>
      </c>
      <c r="K153" s="21"/>
      <c r="L153" s="23"/>
      <c r="M153" s="23">
        <v>0</v>
      </c>
      <c r="N153" s="22">
        <f t="shared" si="6"/>
        <v>0</v>
      </c>
      <c r="O153" s="20">
        <f t="shared" si="7"/>
        <v>29503500</v>
      </c>
      <c r="P153" s="18" t="s">
        <v>164</v>
      </c>
      <c r="Q153" s="24">
        <v>0</v>
      </c>
      <c r="R153" s="22">
        <v>0</v>
      </c>
      <c r="S153" s="22">
        <v>0</v>
      </c>
      <c r="T153" s="25">
        <v>0</v>
      </c>
      <c r="U153" s="22">
        <v>0</v>
      </c>
      <c r="V153" s="22">
        <v>0</v>
      </c>
      <c r="W153" s="20">
        <v>0</v>
      </c>
      <c r="X153" s="22">
        <v>0</v>
      </c>
      <c r="Y153" s="22">
        <v>0</v>
      </c>
      <c r="Z153" s="20">
        <v>0</v>
      </c>
      <c r="AA153" s="22">
        <v>0</v>
      </c>
      <c r="AB153" s="22">
        <v>0</v>
      </c>
      <c r="AC153" s="20">
        <v>0</v>
      </c>
      <c r="AD153" s="20">
        <v>0</v>
      </c>
      <c r="AE153" s="22">
        <v>0</v>
      </c>
      <c r="AF153" s="24"/>
      <c r="AG153" s="24">
        <f t="shared" si="8"/>
        <v>29503500</v>
      </c>
      <c r="AH153" s="26"/>
      <c r="AI153" s="16" t="s">
        <v>45</v>
      </c>
    </row>
    <row r="154" spans="1:35">
      <c r="A154" s="15">
        <v>146</v>
      </c>
      <c r="B154" s="16" t="s">
        <v>45</v>
      </c>
      <c r="C154" s="17"/>
      <c r="D154" s="18" t="s">
        <v>165</v>
      </c>
      <c r="E154" s="19"/>
      <c r="F154" s="19"/>
      <c r="G154" s="27">
        <v>3156751</v>
      </c>
      <c r="H154" s="21">
        <v>0</v>
      </c>
      <c r="I154" s="22">
        <v>0</v>
      </c>
      <c r="J154" s="21">
        <f>-VLOOKUP(D154,'[3]ARMAR AFF10'!$G:$K,2,0)</f>
        <v>0</v>
      </c>
      <c r="K154" s="21"/>
      <c r="L154" s="23"/>
      <c r="M154" s="23">
        <v>0</v>
      </c>
      <c r="N154" s="22">
        <f t="shared" si="6"/>
        <v>0</v>
      </c>
      <c r="O154" s="20">
        <f t="shared" si="7"/>
        <v>3156751</v>
      </c>
      <c r="P154" s="18" t="s">
        <v>165</v>
      </c>
      <c r="Q154" s="24">
        <v>0</v>
      </c>
      <c r="R154" s="22">
        <v>0</v>
      </c>
      <c r="S154" s="22">
        <v>0</v>
      </c>
      <c r="T154" s="25">
        <v>0</v>
      </c>
      <c r="U154" s="22">
        <v>0</v>
      </c>
      <c r="V154" s="22">
        <v>0</v>
      </c>
      <c r="W154" s="20">
        <v>0</v>
      </c>
      <c r="X154" s="22">
        <v>0</v>
      </c>
      <c r="Y154" s="22">
        <v>0</v>
      </c>
      <c r="Z154" s="20">
        <v>0</v>
      </c>
      <c r="AA154" s="22">
        <v>0</v>
      </c>
      <c r="AB154" s="22">
        <v>0</v>
      </c>
      <c r="AC154" s="20">
        <v>0</v>
      </c>
      <c r="AD154" s="20">
        <v>0</v>
      </c>
      <c r="AE154" s="22">
        <v>0</v>
      </c>
      <c r="AF154" s="24"/>
      <c r="AG154" s="24">
        <f t="shared" si="8"/>
        <v>3156751</v>
      </c>
      <c r="AH154" s="26"/>
      <c r="AI154" s="16" t="s">
        <v>45</v>
      </c>
    </row>
    <row r="155" spans="1:35">
      <c r="A155" s="15">
        <v>147</v>
      </c>
      <c r="B155" s="16" t="s">
        <v>45</v>
      </c>
      <c r="C155" s="17"/>
      <c r="D155" s="18" t="s">
        <v>166</v>
      </c>
      <c r="E155" s="19"/>
      <c r="F155" s="19"/>
      <c r="G155" s="27">
        <v>4917250</v>
      </c>
      <c r="H155" s="21">
        <v>0</v>
      </c>
      <c r="I155" s="22">
        <v>0</v>
      </c>
      <c r="J155" s="21">
        <f>-VLOOKUP(D155,'[3]ARMAR AFF10'!$G:$K,2,0)</f>
        <v>0</v>
      </c>
      <c r="K155" s="21"/>
      <c r="L155" s="23"/>
      <c r="M155" s="23">
        <v>0</v>
      </c>
      <c r="N155" s="22">
        <f t="shared" si="6"/>
        <v>0</v>
      </c>
      <c r="O155" s="20">
        <f t="shared" si="7"/>
        <v>4917250</v>
      </c>
      <c r="P155" s="18" t="s">
        <v>166</v>
      </c>
      <c r="Q155" s="24">
        <v>0</v>
      </c>
      <c r="R155" s="22">
        <v>0</v>
      </c>
      <c r="S155" s="22">
        <v>0</v>
      </c>
      <c r="T155" s="25">
        <v>0</v>
      </c>
      <c r="U155" s="22">
        <v>0</v>
      </c>
      <c r="V155" s="22">
        <v>0</v>
      </c>
      <c r="W155" s="20">
        <v>0</v>
      </c>
      <c r="X155" s="22">
        <v>0</v>
      </c>
      <c r="Y155" s="22">
        <v>0</v>
      </c>
      <c r="Z155" s="20">
        <v>0</v>
      </c>
      <c r="AA155" s="22">
        <v>0</v>
      </c>
      <c r="AB155" s="22">
        <v>0</v>
      </c>
      <c r="AC155" s="20">
        <v>0</v>
      </c>
      <c r="AD155" s="20">
        <v>0</v>
      </c>
      <c r="AE155" s="22">
        <v>0</v>
      </c>
      <c r="AF155" s="24"/>
      <c r="AG155" s="24">
        <f t="shared" si="8"/>
        <v>4917250</v>
      </c>
      <c r="AH155" s="26"/>
      <c r="AI155" s="16" t="s">
        <v>45</v>
      </c>
    </row>
    <row r="156" spans="1:35">
      <c r="A156" s="15">
        <v>148</v>
      </c>
      <c r="B156" s="16" t="s">
        <v>45</v>
      </c>
      <c r="C156" s="17"/>
      <c r="D156" s="18" t="s">
        <v>167</v>
      </c>
      <c r="E156" s="19"/>
      <c r="F156" s="19"/>
      <c r="G156" s="27">
        <v>16812000</v>
      </c>
      <c r="H156" s="21">
        <v>0</v>
      </c>
      <c r="I156" s="22">
        <v>0</v>
      </c>
      <c r="J156" s="21">
        <f>-VLOOKUP(D156,'[3]ARMAR AFF10'!$G:$K,2,0)</f>
        <v>0</v>
      </c>
      <c r="K156" s="21">
        <f>-VLOOKUP(D156,'[3]ARMAR AFF10'!$G:$K,3,0)</f>
        <v>16812000</v>
      </c>
      <c r="L156" s="23"/>
      <c r="M156" s="23">
        <v>0</v>
      </c>
      <c r="N156" s="22">
        <f t="shared" si="6"/>
        <v>16812000</v>
      </c>
      <c r="O156" s="20">
        <f t="shared" si="7"/>
        <v>0</v>
      </c>
      <c r="P156" s="18" t="s">
        <v>167</v>
      </c>
      <c r="Q156" s="24">
        <v>0</v>
      </c>
      <c r="R156" s="22">
        <v>0</v>
      </c>
      <c r="S156" s="22">
        <v>0</v>
      </c>
      <c r="T156" s="25">
        <v>0</v>
      </c>
      <c r="U156" s="22">
        <v>0</v>
      </c>
      <c r="V156" s="22">
        <v>0</v>
      </c>
      <c r="W156" s="20">
        <v>0</v>
      </c>
      <c r="X156" s="22">
        <v>0</v>
      </c>
      <c r="Y156" s="22">
        <v>0</v>
      </c>
      <c r="Z156" s="20">
        <v>0</v>
      </c>
      <c r="AA156" s="22">
        <v>0</v>
      </c>
      <c r="AB156" s="22">
        <v>0</v>
      </c>
      <c r="AC156" s="20">
        <v>0</v>
      </c>
      <c r="AD156" s="20">
        <v>0</v>
      </c>
      <c r="AE156" s="22">
        <v>0</v>
      </c>
      <c r="AF156" s="24"/>
      <c r="AG156" s="24">
        <f t="shared" si="8"/>
        <v>0</v>
      </c>
      <c r="AH156" s="26"/>
      <c r="AI156" s="16" t="s">
        <v>48</v>
      </c>
    </row>
    <row r="157" spans="1:35">
      <c r="A157" s="15">
        <v>149</v>
      </c>
      <c r="B157" s="16" t="s">
        <v>45</v>
      </c>
      <c r="C157" s="17"/>
      <c r="D157" s="18" t="s">
        <v>168</v>
      </c>
      <c r="E157" s="19"/>
      <c r="F157" s="19"/>
      <c r="G157" s="27">
        <v>14045400</v>
      </c>
      <c r="H157" s="21">
        <v>0</v>
      </c>
      <c r="I157" s="22">
        <v>0</v>
      </c>
      <c r="J157" s="21">
        <f>-VLOOKUP(D157,'[3]ARMAR AFF10'!$G:$K,2,0)</f>
        <v>0</v>
      </c>
      <c r="K157" s="21">
        <f>-VLOOKUP(D157,'[3]ARMAR AFF10'!$G:$K,3,0)</f>
        <v>14045400</v>
      </c>
      <c r="L157" s="23"/>
      <c r="M157" s="23">
        <v>0</v>
      </c>
      <c r="N157" s="22">
        <f t="shared" si="6"/>
        <v>14045400</v>
      </c>
      <c r="O157" s="20">
        <f t="shared" si="7"/>
        <v>0</v>
      </c>
      <c r="P157" s="18" t="s">
        <v>168</v>
      </c>
      <c r="Q157" s="24">
        <v>0</v>
      </c>
      <c r="R157" s="22">
        <v>0</v>
      </c>
      <c r="S157" s="22">
        <v>0</v>
      </c>
      <c r="T157" s="25">
        <v>0</v>
      </c>
      <c r="U157" s="22">
        <v>0</v>
      </c>
      <c r="V157" s="22">
        <v>0</v>
      </c>
      <c r="W157" s="20">
        <v>0</v>
      </c>
      <c r="X157" s="22">
        <v>0</v>
      </c>
      <c r="Y157" s="22">
        <v>0</v>
      </c>
      <c r="Z157" s="20">
        <v>0</v>
      </c>
      <c r="AA157" s="22">
        <v>0</v>
      </c>
      <c r="AB157" s="22">
        <v>0</v>
      </c>
      <c r="AC157" s="20">
        <v>0</v>
      </c>
      <c r="AD157" s="20">
        <v>0</v>
      </c>
      <c r="AE157" s="22">
        <v>0</v>
      </c>
      <c r="AF157" s="24"/>
      <c r="AG157" s="24">
        <f t="shared" si="8"/>
        <v>0</v>
      </c>
      <c r="AH157" s="26"/>
      <c r="AI157" s="16" t="s">
        <v>48</v>
      </c>
    </row>
    <row r="158" spans="1:35">
      <c r="A158" s="15">
        <v>150</v>
      </c>
      <c r="B158" s="16" t="s">
        <v>45</v>
      </c>
      <c r="C158" s="17"/>
      <c r="D158" s="18" t="s">
        <v>169</v>
      </c>
      <c r="E158" s="19"/>
      <c r="F158" s="19"/>
      <c r="G158" s="27">
        <v>9363600</v>
      </c>
      <c r="H158" s="21">
        <v>0</v>
      </c>
      <c r="I158" s="22">
        <v>0</v>
      </c>
      <c r="J158" s="21">
        <f>-VLOOKUP(D158,'[3]ARMAR AFF10'!$G:$K,2,0)</f>
        <v>0</v>
      </c>
      <c r="K158" s="28">
        <v>7496799</v>
      </c>
      <c r="L158" s="23"/>
      <c r="M158" s="23">
        <v>0</v>
      </c>
      <c r="N158" s="22">
        <f t="shared" si="6"/>
        <v>7496799</v>
      </c>
      <c r="O158" s="20">
        <f t="shared" si="7"/>
        <v>1866801</v>
      </c>
      <c r="P158" s="18" t="s">
        <v>169</v>
      </c>
      <c r="Q158" s="24">
        <v>0</v>
      </c>
      <c r="R158" s="22">
        <v>0</v>
      </c>
      <c r="S158" s="22">
        <v>0</v>
      </c>
      <c r="T158" s="25">
        <v>0</v>
      </c>
      <c r="U158" s="22">
        <v>0</v>
      </c>
      <c r="V158" s="22">
        <v>0</v>
      </c>
      <c r="W158" s="20">
        <v>0</v>
      </c>
      <c r="X158" s="22">
        <v>0</v>
      </c>
      <c r="Y158" s="22">
        <v>0</v>
      </c>
      <c r="Z158" s="20">
        <v>0</v>
      </c>
      <c r="AA158" s="22">
        <v>0</v>
      </c>
      <c r="AB158" s="22">
        <v>0</v>
      </c>
      <c r="AC158" s="20">
        <v>0</v>
      </c>
      <c r="AD158" s="20">
        <v>0</v>
      </c>
      <c r="AE158" s="22">
        <v>0</v>
      </c>
      <c r="AF158" s="24"/>
      <c r="AG158" s="24">
        <f t="shared" si="8"/>
        <v>1866801</v>
      </c>
      <c r="AH158" s="26"/>
      <c r="AI158" s="16" t="s">
        <v>170</v>
      </c>
    </row>
    <row r="159" spans="1:35">
      <c r="A159" s="15">
        <v>151</v>
      </c>
      <c r="B159" s="16" t="s">
        <v>45</v>
      </c>
      <c r="C159" s="17"/>
      <c r="D159" s="18" t="s">
        <v>171</v>
      </c>
      <c r="E159" s="19"/>
      <c r="F159" s="19"/>
      <c r="G159" s="27">
        <v>107423000</v>
      </c>
      <c r="H159" s="21">
        <v>0</v>
      </c>
      <c r="I159" s="22">
        <v>0</v>
      </c>
      <c r="J159" s="21">
        <f>-VLOOKUP(D159,'[3]ARMAR AFF10'!$G:$K,2,0)</f>
        <v>0</v>
      </c>
      <c r="K159" s="21">
        <f>-VLOOKUP(D159,'[3]ARMAR AFF10'!$G:$K,3,0)</f>
        <v>107423000</v>
      </c>
      <c r="L159" s="23"/>
      <c r="M159" s="23">
        <v>0</v>
      </c>
      <c r="N159" s="22">
        <f t="shared" si="6"/>
        <v>107423000</v>
      </c>
      <c r="O159" s="20">
        <f t="shared" si="7"/>
        <v>0</v>
      </c>
      <c r="P159" s="18" t="s">
        <v>171</v>
      </c>
      <c r="Q159" s="24">
        <v>0</v>
      </c>
      <c r="R159" s="22">
        <v>0</v>
      </c>
      <c r="S159" s="22">
        <v>0</v>
      </c>
      <c r="T159" s="25">
        <v>0</v>
      </c>
      <c r="U159" s="22">
        <v>0</v>
      </c>
      <c r="V159" s="22">
        <v>0</v>
      </c>
      <c r="W159" s="20">
        <v>0</v>
      </c>
      <c r="X159" s="22">
        <v>0</v>
      </c>
      <c r="Y159" s="22">
        <v>0</v>
      </c>
      <c r="Z159" s="20">
        <v>0</v>
      </c>
      <c r="AA159" s="22">
        <v>0</v>
      </c>
      <c r="AB159" s="22">
        <v>0</v>
      </c>
      <c r="AC159" s="20">
        <v>0</v>
      </c>
      <c r="AD159" s="20">
        <v>0</v>
      </c>
      <c r="AE159" s="22">
        <v>0</v>
      </c>
      <c r="AF159" s="24"/>
      <c r="AG159" s="24">
        <f t="shared" si="8"/>
        <v>0</v>
      </c>
      <c r="AH159" s="26"/>
      <c r="AI159" s="16" t="s">
        <v>48</v>
      </c>
    </row>
    <row r="160" spans="1:35">
      <c r="A160" s="15">
        <v>152</v>
      </c>
      <c r="B160" s="16" t="s">
        <v>45</v>
      </c>
      <c r="C160" s="17"/>
      <c r="D160" s="18" t="s">
        <v>172</v>
      </c>
      <c r="E160" s="19"/>
      <c r="F160" s="19"/>
      <c r="G160" s="27">
        <v>19669000</v>
      </c>
      <c r="H160" s="21">
        <v>0</v>
      </c>
      <c r="I160" s="22">
        <v>0</v>
      </c>
      <c r="J160" s="21">
        <v>0</v>
      </c>
      <c r="K160" s="21">
        <v>0</v>
      </c>
      <c r="L160" s="23"/>
      <c r="M160" s="23">
        <v>0</v>
      </c>
      <c r="N160" s="22">
        <f t="shared" si="6"/>
        <v>0</v>
      </c>
      <c r="O160" s="20">
        <f t="shared" si="7"/>
        <v>19669000</v>
      </c>
      <c r="P160" s="18" t="s">
        <v>172</v>
      </c>
      <c r="Q160" s="24">
        <v>0</v>
      </c>
      <c r="R160" s="22">
        <v>0</v>
      </c>
      <c r="S160" s="22">
        <v>0</v>
      </c>
      <c r="T160" s="25">
        <v>0</v>
      </c>
      <c r="U160" s="22">
        <v>0</v>
      </c>
      <c r="V160" s="22">
        <v>0</v>
      </c>
      <c r="W160" s="20">
        <v>0</v>
      </c>
      <c r="X160" s="22">
        <v>0</v>
      </c>
      <c r="Y160" s="22">
        <v>0</v>
      </c>
      <c r="Z160" s="20">
        <v>0</v>
      </c>
      <c r="AA160" s="22">
        <v>0</v>
      </c>
      <c r="AB160" s="22">
        <v>0</v>
      </c>
      <c r="AC160" s="20">
        <v>0</v>
      </c>
      <c r="AD160" s="20">
        <v>0</v>
      </c>
      <c r="AE160" s="22">
        <v>0</v>
      </c>
      <c r="AF160" s="24"/>
      <c r="AG160" s="24">
        <f t="shared" si="8"/>
        <v>19669000</v>
      </c>
      <c r="AH160" s="26"/>
      <c r="AI160" s="16" t="s">
        <v>45</v>
      </c>
    </row>
    <row r="161" spans="1:35">
      <c r="A161" s="15">
        <v>153</v>
      </c>
      <c r="B161" s="16" t="s">
        <v>45</v>
      </c>
      <c r="C161" s="17"/>
      <c r="D161" s="18" t="s">
        <v>173</v>
      </c>
      <c r="E161" s="19"/>
      <c r="F161" s="19"/>
      <c r="G161" s="27">
        <v>39338000</v>
      </c>
      <c r="H161" s="21">
        <v>0</v>
      </c>
      <c r="I161" s="22">
        <v>0</v>
      </c>
      <c r="J161" s="21">
        <f>-VLOOKUP(D161,'[3]ARMAR AFF10'!$G:$K,2,0)</f>
        <v>0</v>
      </c>
      <c r="K161" s="21">
        <f>-VLOOKUP(D161,'[3]ARMAR AFF10'!$G:$K,3,0)</f>
        <v>39338000</v>
      </c>
      <c r="L161" s="23"/>
      <c r="M161" s="23">
        <v>0</v>
      </c>
      <c r="N161" s="22">
        <f t="shared" si="6"/>
        <v>39338000</v>
      </c>
      <c r="O161" s="20">
        <f t="shared" si="7"/>
        <v>0</v>
      </c>
      <c r="P161" s="18" t="s">
        <v>173</v>
      </c>
      <c r="Q161" s="24">
        <v>0</v>
      </c>
      <c r="R161" s="22">
        <v>0</v>
      </c>
      <c r="S161" s="22">
        <v>0</v>
      </c>
      <c r="T161" s="25">
        <v>0</v>
      </c>
      <c r="U161" s="22">
        <v>0</v>
      </c>
      <c r="V161" s="22">
        <v>0</v>
      </c>
      <c r="W161" s="20">
        <v>0</v>
      </c>
      <c r="X161" s="22">
        <v>0</v>
      </c>
      <c r="Y161" s="22">
        <v>0</v>
      </c>
      <c r="Z161" s="20">
        <v>0</v>
      </c>
      <c r="AA161" s="22">
        <v>0</v>
      </c>
      <c r="AB161" s="22">
        <v>0</v>
      </c>
      <c r="AC161" s="20">
        <v>0</v>
      </c>
      <c r="AD161" s="20">
        <v>0</v>
      </c>
      <c r="AE161" s="22">
        <v>0</v>
      </c>
      <c r="AF161" s="24"/>
      <c r="AG161" s="24">
        <f t="shared" si="8"/>
        <v>0</v>
      </c>
      <c r="AH161" s="26"/>
      <c r="AI161" s="16" t="s">
        <v>48</v>
      </c>
    </row>
    <row r="162" spans="1:35">
      <c r="A162" s="15">
        <v>154</v>
      </c>
      <c r="B162" s="16" t="s">
        <v>45</v>
      </c>
      <c r="C162" s="17"/>
      <c r="D162" s="18" t="s">
        <v>174</v>
      </c>
      <c r="E162" s="19"/>
      <c r="F162" s="19"/>
      <c r="G162" s="27">
        <v>29503500</v>
      </c>
      <c r="H162" s="21">
        <v>0</v>
      </c>
      <c r="I162" s="22">
        <v>0</v>
      </c>
      <c r="J162" s="21">
        <f>-VLOOKUP(D162,'[3]ARMAR AFF10'!$G:$K,2,0)</f>
        <v>0</v>
      </c>
      <c r="K162" s="21">
        <f>-VLOOKUP(D162,'[3]ARMAR AFF10'!$G:$K,3,0)</f>
        <v>29503500</v>
      </c>
      <c r="L162" s="23"/>
      <c r="M162" s="23">
        <v>0</v>
      </c>
      <c r="N162" s="22">
        <f t="shared" si="6"/>
        <v>29503500</v>
      </c>
      <c r="O162" s="20">
        <f t="shared" si="7"/>
        <v>0</v>
      </c>
      <c r="P162" s="18" t="s">
        <v>174</v>
      </c>
      <c r="Q162" s="24">
        <v>0</v>
      </c>
      <c r="R162" s="22">
        <v>0</v>
      </c>
      <c r="S162" s="22">
        <v>0</v>
      </c>
      <c r="T162" s="25">
        <v>0</v>
      </c>
      <c r="U162" s="22">
        <v>0</v>
      </c>
      <c r="V162" s="22">
        <v>0</v>
      </c>
      <c r="W162" s="20">
        <v>0</v>
      </c>
      <c r="X162" s="22">
        <v>0</v>
      </c>
      <c r="Y162" s="22">
        <v>0</v>
      </c>
      <c r="Z162" s="20">
        <v>0</v>
      </c>
      <c r="AA162" s="22">
        <v>0</v>
      </c>
      <c r="AB162" s="22">
        <v>0</v>
      </c>
      <c r="AC162" s="20">
        <v>0</v>
      </c>
      <c r="AD162" s="20">
        <v>0</v>
      </c>
      <c r="AE162" s="22">
        <v>0</v>
      </c>
      <c r="AF162" s="24"/>
      <c r="AG162" s="24">
        <f t="shared" si="8"/>
        <v>0</v>
      </c>
      <c r="AH162" s="26"/>
      <c r="AI162" s="16" t="s">
        <v>48</v>
      </c>
    </row>
    <row r="163" spans="1:35">
      <c r="A163" s="15">
        <v>155</v>
      </c>
      <c r="B163" s="16" t="s">
        <v>45</v>
      </c>
      <c r="C163" s="17"/>
      <c r="D163" s="18" t="s">
        <v>175</v>
      </c>
      <c r="E163" s="19"/>
      <c r="F163" s="19"/>
      <c r="G163" s="27">
        <v>29503500</v>
      </c>
      <c r="H163" s="21">
        <v>0</v>
      </c>
      <c r="I163" s="22">
        <v>0</v>
      </c>
      <c r="J163" s="21">
        <f>-VLOOKUP(D163,'[3]ARMAR AFF10'!$G:$K,2,0)</f>
        <v>0</v>
      </c>
      <c r="K163" s="21">
        <f>-VLOOKUP(D163,'[3]ARMAR AFF10'!$G:$K,3,0)</f>
        <v>29503500</v>
      </c>
      <c r="L163" s="23"/>
      <c r="M163" s="23">
        <v>0</v>
      </c>
      <c r="N163" s="22">
        <f t="shared" si="6"/>
        <v>29503500</v>
      </c>
      <c r="O163" s="20">
        <f t="shared" si="7"/>
        <v>0</v>
      </c>
      <c r="P163" s="18" t="s">
        <v>175</v>
      </c>
      <c r="Q163" s="24">
        <v>0</v>
      </c>
      <c r="R163" s="22">
        <v>0</v>
      </c>
      <c r="S163" s="22">
        <v>0</v>
      </c>
      <c r="T163" s="25">
        <v>0</v>
      </c>
      <c r="U163" s="22">
        <v>0</v>
      </c>
      <c r="V163" s="22">
        <v>0</v>
      </c>
      <c r="W163" s="20">
        <v>0</v>
      </c>
      <c r="X163" s="22">
        <v>0</v>
      </c>
      <c r="Y163" s="22">
        <v>0</v>
      </c>
      <c r="Z163" s="20">
        <v>0</v>
      </c>
      <c r="AA163" s="22">
        <v>0</v>
      </c>
      <c r="AB163" s="22">
        <v>0</v>
      </c>
      <c r="AC163" s="20">
        <v>0</v>
      </c>
      <c r="AD163" s="20">
        <v>0</v>
      </c>
      <c r="AE163" s="22">
        <v>0</v>
      </c>
      <c r="AF163" s="24"/>
      <c r="AG163" s="24">
        <f t="shared" si="8"/>
        <v>0</v>
      </c>
      <c r="AH163" s="26"/>
      <c r="AI163" s="16" t="s">
        <v>48</v>
      </c>
    </row>
    <row r="164" spans="1:35">
      <c r="A164" s="15">
        <v>156</v>
      </c>
      <c r="B164" s="16" t="s">
        <v>45</v>
      </c>
      <c r="C164" s="17"/>
      <c r="D164" s="18" t="s">
        <v>176</v>
      </c>
      <c r="E164" s="19"/>
      <c r="F164" s="19"/>
      <c r="G164" s="27">
        <v>37825000</v>
      </c>
      <c r="H164" s="21">
        <v>0</v>
      </c>
      <c r="I164" s="22">
        <v>0</v>
      </c>
      <c r="J164" s="21">
        <v>0</v>
      </c>
      <c r="K164" s="21">
        <v>0</v>
      </c>
      <c r="L164" s="23"/>
      <c r="M164" s="23">
        <v>0</v>
      </c>
      <c r="N164" s="22">
        <f t="shared" si="6"/>
        <v>0</v>
      </c>
      <c r="O164" s="20">
        <f t="shared" si="7"/>
        <v>37825000</v>
      </c>
      <c r="P164" s="18" t="s">
        <v>176</v>
      </c>
      <c r="Q164" s="24">
        <v>0</v>
      </c>
      <c r="R164" s="22">
        <v>0</v>
      </c>
      <c r="S164" s="22">
        <v>0</v>
      </c>
      <c r="T164" s="25">
        <v>0</v>
      </c>
      <c r="U164" s="22">
        <v>0</v>
      </c>
      <c r="V164" s="22">
        <v>0</v>
      </c>
      <c r="W164" s="20">
        <v>0</v>
      </c>
      <c r="X164" s="22">
        <v>0</v>
      </c>
      <c r="Y164" s="22">
        <v>0</v>
      </c>
      <c r="Z164" s="20">
        <v>0</v>
      </c>
      <c r="AA164" s="22">
        <v>0</v>
      </c>
      <c r="AB164" s="22">
        <v>0</v>
      </c>
      <c r="AC164" s="20">
        <v>0</v>
      </c>
      <c r="AD164" s="20">
        <v>0</v>
      </c>
      <c r="AE164" s="22">
        <v>0</v>
      </c>
      <c r="AF164" s="24"/>
      <c r="AG164" s="24">
        <f t="shared" si="8"/>
        <v>37825000</v>
      </c>
      <c r="AH164" s="26"/>
      <c r="AI164" s="16" t="s">
        <v>45</v>
      </c>
    </row>
    <row r="165" spans="1:35">
      <c r="A165" s="15">
        <v>157</v>
      </c>
      <c r="B165" s="16" t="s">
        <v>45</v>
      </c>
      <c r="C165" s="17"/>
      <c r="D165" s="18" t="s">
        <v>177</v>
      </c>
      <c r="E165" s="19"/>
      <c r="F165" s="19"/>
      <c r="G165" s="27">
        <v>20425500</v>
      </c>
      <c r="H165" s="21">
        <v>0</v>
      </c>
      <c r="I165" s="22">
        <v>0</v>
      </c>
      <c r="J165" s="21">
        <f>-VLOOKUP(D165,'[3]ARMAR AFF10'!$G:$K,2,0)</f>
        <v>0</v>
      </c>
      <c r="K165" s="21">
        <f>-VLOOKUP(D165,'[3]ARMAR AFF10'!$G:$K,3,0)</f>
        <v>20425500</v>
      </c>
      <c r="L165" s="23"/>
      <c r="M165" s="23">
        <v>0</v>
      </c>
      <c r="N165" s="22">
        <f t="shared" si="6"/>
        <v>20425500</v>
      </c>
      <c r="O165" s="20">
        <f t="shared" si="7"/>
        <v>0</v>
      </c>
      <c r="P165" s="18" t="s">
        <v>177</v>
      </c>
      <c r="Q165" s="24">
        <v>0</v>
      </c>
      <c r="R165" s="22">
        <v>0</v>
      </c>
      <c r="S165" s="22">
        <v>0</v>
      </c>
      <c r="T165" s="25">
        <v>0</v>
      </c>
      <c r="U165" s="22">
        <v>0</v>
      </c>
      <c r="V165" s="22">
        <v>0</v>
      </c>
      <c r="W165" s="20">
        <v>0</v>
      </c>
      <c r="X165" s="22">
        <v>0</v>
      </c>
      <c r="Y165" s="22">
        <v>0</v>
      </c>
      <c r="Z165" s="20">
        <v>0</v>
      </c>
      <c r="AA165" s="22">
        <v>0</v>
      </c>
      <c r="AB165" s="22">
        <v>0</v>
      </c>
      <c r="AC165" s="20">
        <v>0</v>
      </c>
      <c r="AD165" s="20">
        <v>0</v>
      </c>
      <c r="AE165" s="22">
        <v>0</v>
      </c>
      <c r="AF165" s="24"/>
      <c r="AG165" s="24">
        <f t="shared" si="8"/>
        <v>0</v>
      </c>
      <c r="AH165" s="26"/>
      <c r="AI165" s="16" t="s">
        <v>48</v>
      </c>
    </row>
    <row r="166" spans="1:35">
      <c r="A166" s="15">
        <v>158</v>
      </c>
      <c r="B166" s="16" t="s">
        <v>45</v>
      </c>
      <c r="C166" s="17"/>
      <c r="D166" s="18" t="s">
        <v>178</v>
      </c>
      <c r="E166" s="19"/>
      <c r="F166" s="19"/>
      <c r="G166" s="27">
        <v>900000</v>
      </c>
      <c r="H166" s="21">
        <v>0</v>
      </c>
      <c r="I166" s="22">
        <v>0</v>
      </c>
      <c r="J166" s="21">
        <v>0</v>
      </c>
      <c r="K166" s="21">
        <v>0</v>
      </c>
      <c r="L166" s="23"/>
      <c r="M166" s="23">
        <v>0</v>
      </c>
      <c r="N166" s="22">
        <f t="shared" si="6"/>
        <v>0</v>
      </c>
      <c r="O166" s="20">
        <f t="shared" si="7"/>
        <v>900000</v>
      </c>
      <c r="P166" s="18" t="s">
        <v>178</v>
      </c>
      <c r="Q166" s="24">
        <v>0</v>
      </c>
      <c r="R166" s="22">
        <v>0</v>
      </c>
      <c r="S166" s="22">
        <v>0</v>
      </c>
      <c r="T166" s="25">
        <v>0</v>
      </c>
      <c r="U166" s="22">
        <v>0</v>
      </c>
      <c r="V166" s="22">
        <v>0</v>
      </c>
      <c r="W166" s="20">
        <v>0</v>
      </c>
      <c r="X166" s="22">
        <v>0</v>
      </c>
      <c r="Y166" s="22">
        <v>0</v>
      </c>
      <c r="Z166" s="20">
        <v>0</v>
      </c>
      <c r="AA166" s="22">
        <v>0</v>
      </c>
      <c r="AB166" s="22">
        <v>0</v>
      </c>
      <c r="AC166" s="20">
        <v>0</v>
      </c>
      <c r="AD166" s="20">
        <v>0</v>
      </c>
      <c r="AE166" s="22">
        <v>0</v>
      </c>
      <c r="AF166" s="24"/>
      <c r="AG166" s="24">
        <f t="shared" si="8"/>
        <v>900000</v>
      </c>
      <c r="AH166" s="26"/>
      <c r="AI166" s="16" t="s">
        <v>45</v>
      </c>
    </row>
    <row r="167" spans="1:35">
      <c r="A167" s="15">
        <v>159</v>
      </c>
      <c r="B167" s="16" t="s">
        <v>45</v>
      </c>
      <c r="C167" s="17"/>
      <c r="D167" s="18" t="s">
        <v>179</v>
      </c>
      <c r="E167" s="19"/>
      <c r="F167" s="19"/>
      <c r="G167" s="27">
        <v>900000</v>
      </c>
      <c r="H167" s="21">
        <v>0</v>
      </c>
      <c r="I167" s="22">
        <v>0</v>
      </c>
      <c r="J167" s="21">
        <v>0</v>
      </c>
      <c r="K167" s="21">
        <v>0</v>
      </c>
      <c r="L167" s="23"/>
      <c r="M167" s="23">
        <v>0</v>
      </c>
      <c r="N167" s="22">
        <f t="shared" si="6"/>
        <v>0</v>
      </c>
      <c r="O167" s="20">
        <f t="shared" si="7"/>
        <v>900000</v>
      </c>
      <c r="P167" s="18" t="s">
        <v>179</v>
      </c>
      <c r="Q167" s="24">
        <v>0</v>
      </c>
      <c r="R167" s="22">
        <v>0</v>
      </c>
      <c r="S167" s="22">
        <v>0</v>
      </c>
      <c r="T167" s="25">
        <v>0</v>
      </c>
      <c r="U167" s="22">
        <v>0</v>
      </c>
      <c r="V167" s="22">
        <v>0</v>
      </c>
      <c r="W167" s="20">
        <v>0</v>
      </c>
      <c r="X167" s="22">
        <v>0</v>
      </c>
      <c r="Y167" s="22">
        <v>0</v>
      </c>
      <c r="Z167" s="20">
        <v>0</v>
      </c>
      <c r="AA167" s="22">
        <v>0</v>
      </c>
      <c r="AB167" s="22">
        <v>0</v>
      </c>
      <c r="AC167" s="20">
        <v>0</v>
      </c>
      <c r="AD167" s="20">
        <v>0</v>
      </c>
      <c r="AE167" s="22">
        <v>0</v>
      </c>
      <c r="AF167" s="24"/>
      <c r="AG167" s="24">
        <f t="shared" si="8"/>
        <v>900000</v>
      </c>
      <c r="AH167" s="26"/>
      <c r="AI167" s="16" t="s">
        <v>45</v>
      </c>
    </row>
    <row r="168" spans="1:35">
      <c r="A168" s="15">
        <v>160</v>
      </c>
      <c r="B168" s="16" t="s">
        <v>45</v>
      </c>
      <c r="C168" s="17"/>
      <c r="D168" s="18" t="s">
        <v>180</v>
      </c>
      <c r="E168" s="19"/>
      <c r="F168" s="19"/>
      <c r="G168" s="27">
        <v>900000</v>
      </c>
      <c r="H168" s="21">
        <v>0</v>
      </c>
      <c r="I168" s="22">
        <v>0</v>
      </c>
      <c r="J168" s="21">
        <v>0</v>
      </c>
      <c r="K168" s="21">
        <v>0</v>
      </c>
      <c r="L168" s="23"/>
      <c r="M168" s="23">
        <v>0</v>
      </c>
      <c r="N168" s="22">
        <f t="shared" si="6"/>
        <v>0</v>
      </c>
      <c r="O168" s="20">
        <f t="shared" si="7"/>
        <v>900000</v>
      </c>
      <c r="P168" s="18" t="s">
        <v>180</v>
      </c>
      <c r="Q168" s="24">
        <v>0</v>
      </c>
      <c r="R168" s="22">
        <v>0</v>
      </c>
      <c r="S168" s="22">
        <v>0</v>
      </c>
      <c r="T168" s="25">
        <v>0</v>
      </c>
      <c r="U168" s="22">
        <v>0</v>
      </c>
      <c r="V168" s="22">
        <v>0</v>
      </c>
      <c r="W168" s="20">
        <v>0</v>
      </c>
      <c r="X168" s="22">
        <v>0</v>
      </c>
      <c r="Y168" s="22">
        <v>0</v>
      </c>
      <c r="Z168" s="20">
        <v>0</v>
      </c>
      <c r="AA168" s="22">
        <v>0</v>
      </c>
      <c r="AB168" s="22">
        <v>0</v>
      </c>
      <c r="AC168" s="20">
        <v>0</v>
      </c>
      <c r="AD168" s="20">
        <v>0</v>
      </c>
      <c r="AE168" s="22">
        <v>0</v>
      </c>
      <c r="AF168" s="24"/>
      <c r="AG168" s="24">
        <f t="shared" si="8"/>
        <v>900000</v>
      </c>
      <c r="AH168" s="26"/>
      <c r="AI168" s="16" t="s">
        <v>45</v>
      </c>
    </row>
    <row r="169" spans="1:35">
      <c r="A169" s="15">
        <v>161</v>
      </c>
      <c r="B169" s="16" t="s">
        <v>45</v>
      </c>
      <c r="C169" s="17"/>
      <c r="D169" s="18" t="s">
        <v>181</v>
      </c>
      <c r="E169" s="19"/>
      <c r="F169" s="19"/>
      <c r="G169" s="27">
        <v>900000</v>
      </c>
      <c r="H169" s="21">
        <v>0</v>
      </c>
      <c r="I169" s="22">
        <v>0</v>
      </c>
      <c r="J169" s="21">
        <v>0</v>
      </c>
      <c r="K169" s="21">
        <v>0</v>
      </c>
      <c r="L169" s="23"/>
      <c r="M169" s="23">
        <v>0</v>
      </c>
      <c r="N169" s="22">
        <f t="shared" si="6"/>
        <v>0</v>
      </c>
      <c r="O169" s="20">
        <f t="shared" si="7"/>
        <v>900000</v>
      </c>
      <c r="P169" s="18" t="s">
        <v>181</v>
      </c>
      <c r="Q169" s="24">
        <v>0</v>
      </c>
      <c r="R169" s="22">
        <v>0</v>
      </c>
      <c r="S169" s="22">
        <v>0</v>
      </c>
      <c r="T169" s="25">
        <v>0</v>
      </c>
      <c r="U169" s="22">
        <v>0</v>
      </c>
      <c r="V169" s="22">
        <v>0</v>
      </c>
      <c r="W169" s="20">
        <v>0</v>
      </c>
      <c r="X169" s="22">
        <v>0</v>
      </c>
      <c r="Y169" s="22">
        <v>0</v>
      </c>
      <c r="Z169" s="20">
        <v>0</v>
      </c>
      <c r="AA169" s="22">
        <v>0</v>
      </c>
      <c r="AB169" s="22">
        <v>0</v>
      </c>
      <c r="AC169" s="20">
        <v>0</v>
      </c>
      <c r="AD169" s="20">
        <v>0</v>
      </c>
      <c r="AE169" s="22">
        <v>0</v>
      </c>
      <c r="AF169" s="24"/>
      <c r="AG169" s="24">
        <f t="shared" si="8"/>
        <v>900000</v>
      </c>
      <c r="AH169" s="26"/>
      <c r="AI169" s="16" t="s">
        <v>45</v>
      </c>
    </row>
    <row r="170" spans="1:35">
      <c r="A170" s="15">
        <v>162</v>
      </c>
      <c r="B170" s="16" t="s">
        <v>45</v>
      </c>
      <c r="C170" s="17"/>
      <c r="D170" s="18" t="s">
        <v>182</v>
      </c>
      <c r="E170" s="19"/>
      <c r="F170" s="19"/>
      <c r="G170" s="27">
        <v>900000</v>
      </c>
      <c r="H170" s="21">
        <v>0</v>
      </c>
      <c r="I170" s="22">
        <v>0</v>
      </c>
      <c r="J170" s="21">
        <v>0</v>
      </c>
      <c r="K170" s="21">
        <v>0</v>
      </c>
      <c r="L170" s="23"/>
      <c r="M170" s="23">
        <v>0</v>
      </c>
      <c r="N170" s="22">
        <f t="shared" si="6"/>
        <v>0</v>
      </c>
      <c r="O170" s="20">
        <f t="shared" si="7"/>
        <v>900000</v>
      </c>
      <c r="P170" s="18" t="s">
        <v>182</v>
      </c>
      <c r="Q170" s="24">
        <v>0</v>
      </c>
      <c r="R170" s="22">
        <v>0</v>
      </c>
      <c r="S170" s="22">
        <v>0</v>
      </c>
      <c r="T170" s="25">
        <v>0</v>
      </c>
      <c r="U170" s="22">
        <v>0</v>
      </c>
      <c r="V170" s="22">
        <v>0</v>
      </c>
      <c r="W170" s="20">
        <v>0</v>
      </c>
      <c r="X170" s="22">
        <v>0</v>
      </c>
      <c r="Y170" s="22">
        <v>0</v>
      </c>
      <c r="Z170" s="20">
        <v>0</v>
      </c>
      <c r="AA170" s="22">
        <v>0</v>
      </c>
      <c r="AB170" s="22">
        <v>0</v>
      </c>
      <c r="AC170" s="20">
        <v>0</v>
      </c>
      <c r="AD170" s="20">
        <v>0</v>
      </c>
      <c r="AE170" s="22">
        <v>0</v>
      </c>
      <c r="AF170" s="24"/>
      <c r="AG170" s="24">
        <f t="shared" si="8"/>
        <v>900000</v>
      </c>
      <c r="AH170" s="26"/>
      <c r="AI170" s="16" t="s">
        <v>45</v>
      </c>
    </row>
    <row r="171" spans="1:35">
      <c r="A171" s="15">
        <v>163</v>
      </c>
      <c r="B171" s="16" t="s">
        <v>45</v>
      </c>
      <c r="C171" s="17"/>
      <c r="D171" s="18" t="s">
        <v>183</v>
      </c>
      <c r="E171" s="19"/>
      <c r="F171" s="19"/>
      <c r="G171" s="27">
        <v>900000</v>
      </c>
      <c r="H171" s="21">
        <v>0</v>
      </c>
      <c r="I171" s="22">
        <v>0</v>
      </c>
      <c r="J171" s="21">
        <v>0</v>
      </c>
      <c r="K171" s="21">
        <v>0</v>
      </c>
      <c r="L171" s="23"/>
      <c r="M171" s="23">
        <v>0</v>
      </c>
      <c r="N171" s="22">
        <f t="shared" si="6"/>
        <v>0</v>
      </c>
      <c r="O171" s="20">
        <f t="shared" si="7"/>
        <v>900000</v>
      </c>
      <c r="P171" s="18" t="s">
        <v>183</v>
      </c>
      <c r="Q171" s="24">
        <v>0</v>
      </c>
      <c r="R171" s="22">
        <v>0</v>
      </c>
      <c r="S171" s="22">
        <v>0</v>
      </c>
      <c r="T171" s="25">
        <v>0</v>
      </c>
      <c r="U171" s="22">
        <v>0</v>
      </c>
      <c r="V171" s="22">
        <v>0</v>
      </c>
      <c r="W171" s="20">
        <v>0</v>
      </c>
      <c r="X171" s="22">
        <v>0</v>
      </c>
      <c r="Y171" s="22">
        <v>0</v>
      </c>
      <c r="Z171" s="20">
        <v>0</v>
      </c>
      <c r="AA171" s="22">
        <v>0</v>
      </c>
      <c r="AB171" s="22">
        <v>0</v>
      </c>
      <c r="AC171" s="20">
        <v>0</v>
      </c>
      <c r="AD171" s="20">
        <v>0</v>
      </c>
      <c r="AE171" s="22">
        <v>0</v>
      </c>
      <c r="AF171" s="24"/>
      <c r="AG171" s="24">
        <f t="shared" si="8"/>
        <v>900000</v>
      </c>
      <c r="AH171" s="26"/>
      <c r="AI171" s="16" t="s">
        <v>45</v>
      </c>
    </row>
    <row r="172" spans="1:35">
      <c r="A172" s="15">
        <v>164</v>
      </c>
      <c r="B172" s="16" t="s">
        <v>45</v>
      </c>
      <c r="C172" s="17"/>
      <c r="D172" s="18" t="s">
        <v>184</v>
      </c>
      <c r="E172" s="19"/>
      <c r="F172" s="19"/>
      <c r="G172" s="27">
        <v>900000</v>
      </c>
      <c r="H172" s="21">
        <v>0</v>
      </c>
      <c r="I172" s="22">
        <v>0</v>
      </c>
      <c r="J172" s="21">
        <v>0</v>
      </c>
      <c r="K172" s="21">
        <v>0</v>
      </c>
      <c r="L172" s="23"/>
      <c r="M172" s="23">
        <v>0</v>
      </c>
      <c r="N172" s="22">
        <f t="shared" si="6"/>
        <v>0</v>
      </c>
      <c r="O172" s="20">
        <f t="shared" si="7"/>
        <v>900000</v>
      </c>
      <c r="P172" s="18" t="s">
        <v>184</v>
      </c>
      <c r="Q172" s="24">
        <v>0</v>
      </c>
      <c r="R172" s="22">
        <v>0</v>
      </c>
      <c r="S172" s="22">
        <v>0</v>
      </c>
      <c r="T172" s="25">
        <v>0</v>
      </c>
      <c r="U172" s="22">
        <v>0</v>
      </c>
      <c r="V172" s="22">
        <v>0</v>
      </c>
      <c r="W172" s="20">
        <v>0</v>
      </c>
      <c r="X172" s="22">
        <v>0</v>
      </c>
      <c r="Y172" s="22">
        <v>0</v>
      </c>
      <c r="Z172" s="20">
        <v>0</v>
      </c>
      <c r="AA172" s="22">
        <v>0</v>
      </c>
      <c r="AB172" s="22">
        <v>0</v>
      </c>
      <c r="AC172" s="20">
        <v>0</v>
      </c>
      <c r="AD172" s="20">
        <v>0</v>
      </c>
      <c r="AE172" s="22">
        <v>0</v>
      </c>
      <c r="AF172" s="24"/>
      <c r="AG172" s="24">
        <f t="shared" si="8"/>
        <v>900000</v>
      </c>
      <c r="AH172" s="26"/>
      <c r="AI172" s="16" t="s">
        <v>45</v>
      </c>
    </row>
    <row r="173" spans="1:35">
      <c r="A173" s="15">
        <v>165</v>
      </c>
      <c r="B173" s="16" t="s">
        <v>45</v>
      </c>
      <c r="C173" s="17"/>
      <c r="D173" s="18" t="s">
        <v>185</v>
      </c>
      <c r="E173" s="19"/>
      <c r="F173" s="19"/>
      <c r="G173" s="27">
        <v>900000</v>
      </c>
      <c r="H173" s="21">
        <v>0</v>
      </c>
      <c r="I173" s="22">
        <v>0</v>
      </c>
      <c r="J173" s="21">
        <v>0</v>
      </c>
      <c r="K173" s="21">
        <v>0</v>
      </c>
      <c r="L173" s="23"/>
      <c r="M173" s="23">
        <v>0</v>
      </c>
      <c r="N173" s="22">
        <f t="shared" si="6"/>
        <v>0</v>
      </c>
      <c r="O173" s="20">
        <f t="shared" si="7"/>
        <v>900000</v>
      </c>
      <c r="P173" s="18" t="s">
        <v>185</v>
      </c>
      <c r="Q173" s="24">
        <v>0</v>
      </c>
      <c r="R173" s="22">
        <v>0</v>
      </c>
      <c r="S173" s="22">
        <v>0</v>
      </c>
      <c r="T173" s="25">
        <v>0</v>
      </c>
      <c r="U173" s="22">
        <v>0</v>
      </c>
      <c r="V173" s="22">
        <v>0</v>
      </c>
      <c r="W173" s="20">
        <v>0</v>
      </c>
      <c r="X173" s="22">
        <v>0</v>
      </c>
      <c r="Y173" s="22">
        <v>0</v>
      </c>
      <c r="Z173" s="20">
        <v>0</v>
      </c>
      <c r="AA173" s="22">
        <v>0</v>
      </c>
      <c r="AB173" s="22">
        <v>0</v>
      </c>
      <c r="AC173" s="20">
        <v>0</v>
      </c>
      <c r="AD173" s="20">
        <v>0</v>
      </c>
      <c r="AE173" s="22">
        <v>0</v>
      </c>
      <c r="AF173" s="24"/>
      <c r="AG173" s="24">
        <f t="shared" si="8"/>
        <v>900000</v>
      </c>
      <c r="AH173" s="26"/>
      <c r="AI173" s="16" t="s">
        <v>45</v>
      </c>
    </row>
    <row r="174" spans="1:35">
      <c r="A174" s="15">
        <v>166</v>
      </c>
      <c r="B174" s="16" t="s">
        <v>45</v>
      </c>
      <c r="C174" s="17"/>
      <c r="D174" s="18" t="s">
        <v>186</v>
      </c>
      <c r="E174" s="19"/>
      <c r="F174" s="19"/>
      <c r="G174" s="27">
        <v>900000</v>
      </c>
      <c r="H174" s="21">
        <v>0</v>
      </c>
      <c r="I174" s="22">
        <v>0</v>
      </c>
      <c r="J174" s="21">
        <v>0</v>
      </c>
      <c r="K174" s="21">
        <v>0</v>
      </c>
      <c r="L174" s="23"/>
      <c r="M174" s="23">
        <v>0</v>
      </c>
      <c r="N174" s="22">
        <f t="shared" si="6"/>
        <v>0</v>
      </c>
      <c r="O174" s="20">
        <f t="shared" si="7"/>
        <v>900000</v>
      </c>
      <c r="P174" s="18" t="s">
        <v>186</v>
      </c>
      <c r="Q174" s="24">
        <v>0</v>
      </c>
      <c r="R174" s="22">
        <v>0</v>
      </c>
      <c r="S174" s="22">
        <v>0</v>
      </c>
      <c r="T174" s="25">
        <v>0</v>
      </c>
      <c r="U174" s="22">
        <v>0</v>
      </c>
      <c r="V174" s="22">
        <v>0</v>
      </c>
      <c r="W174" s="20">
        <v>0</v>
      </c>
      <c r="X174" s="22">
        <v>0</v>
      </c>
      <c r="Y174" s="22">
        <v>0</v>
      </c>
      <c r="Z174" s="20">
        <v>0</v>
      </c>
      <c r="AA174" s="22">
        <v>0</v>
      </c>
      <c r="AB174" s="22">
        <v>0</v>
      </c>
      <c r="AC174" s="20">
        <v>0</v>
      </c>
      <c r="AD174" s="20">
        <v>0</v>
      </c>
      <c r="AE174" s="22">
        <v>0</v>
      </c>
      <c r="AF174" s="24"/>
      <c r="AG174" s="24">
        <f t="shared" si="8"/>
        <v>900000</v>
      </c>
      <c r="AH174" s="26"/>
      <c r="AI174" s="16" t="s">
        <v>45</v>
      </c>
    </row>
    <row r="175" spans="1:35">
      <c r="A175" s="15">
        <v>167</v>
      </c>
      <c r="B175" s="16" t="s">
        <v>45</v>
      </c>
      <c r="C175" s="17"/>
      <c r="D175" s="18" t="s">
        <v>187</v>
      </c>
      <c r="E175" s="19"/>
      <c r="F175" s="19"/>
      <c r="G175" s="27">
        <v>900000</v>
      </c>
      <c r="H175" s="21">
        <v>0</v>
      </c>
      <c r="I175" s="22">
        <v>0</v>
      </c>
      <c r="J175" s="21">
        <v>0</v>
      </c>
      <c r="K175" s="21">
        <v>0</v>
      </c>
      <c r="L175" s="23"/>
      <c r="M175" s="23">
        <v>0</v>
      </c>
      <c r="N175" s="22">
        <f t="shared" si="6"/>
        <v>0</v>
      </c>
      <c r="O175" s="20">
        <f t="shared" si="7"/>
        <v>900000</v>
      </c>
      <c r="P175" s="18" t="s">
        <v>187</v>
      </c>
      <c r="Q175" s="24">
        <v>0</v>
      </c>
      <c r="R175" s="22">
        <v>0</v>
      </c>
      <c r="S175" s="22">
        <v>0</v>
      </c>
      <c r="T175" s="25">
        <v>0</v>
      </c>
      <c r="U175" s="22">
        <v>0</v>
      </c>
      <c r="V175" s="22">
        <v>0</v>
      </c>
      <c r="W175" s="20">
        <v>0</v>
      </c>
      <c r="X175" s="22">
        <v>0</v>
      </c>
      <c r="Y175" s="22">
        <v>0</v>
      </c>
      <c r="Z175" s="20">
        <v>0</v>
      </c>
      <c r="AA175" s="22">
        <v>0</v>
      </c>
      <c r="AB175" s="22">
        <v>0</v>
      </c>
      <c r="AC175" s="20">
        <v>0</v>
      </c>
      <c r="AD175" s="20">
        <v>0</v>
      </c>
      <c r="AE175" s="22">
        <v>0</v>
      </c>
      <c r="AF175" s="24"/>
      <c r="AG175" s="24">
        <f t="shared" si="8"/>
        <v>900000</v>
      </c>
      <c r="AH175" s="26"/>
      <c r="AI175" s="16" t="s">
        <v>45</v>
      </c>
    </row>
    <row r="176" spans="1:35">
      <c r="A176" s="15">
        <v>168</v>
      </c>
      <c r="B176" s="16" t="s">
        <v>45</v>
      </c>
      <c r="C176" s="17"/>
      <c r="D176" s="18" t="s">
        <v>188</v>
      </c>
      <c r="E176" s="19"/>
      <c r="F176" s="19"/>
      <c r="G176" s="27">
        <v>900000</v>
      </c>
      <c r="H176" s="21">
        <v>0</v>
      </c>
      <c r="I176" s="22">
        <v>0</v>
      </c>
      <c r="J176" s="21">
        <v>0</v>
      </c>
      <c r="K176" s="21">
        <v>0</v>
      </c>
      <c r="L176" s="23"/>
      <c r="M176" s="23">
        <v>0</v>
      </c>
      <c r="N176" s="22">
        <f t="shared" si="6"/>
        <v>0</v>
      </c>
      <c r="O176" s="20">
        <f t="shared" si="7"/>
        <v>900000</v>
      </c>
      <c r="P176" s="18" t="s">
        <v>188</v>
      </c>
      <c r="Q176" s="24">
        <v>0</v>
      </c>
      <c r="R176" s="22">
        <v>0</v>
      </c>
      <c r="S176" s="22">
        <v>0</v>
      </c>
      <c r="T176" s="25">
        <v>0</v>
      </c>
      <c r="U176" s="22">
        <v>0</v>
      </c>
      <c r="V176" s="22">
        <v>0</v>
      </c>
      <c r="W176" s="20">
        <v>0</v>
      </c>
      <c r="X176" s="22">
        <v>0</v>
      </c>
      <c r="Y176" s="22">
        <v>0</v>
      </c>
      <c r="Z176" s="20">
        <v>0</v>
      </c>
      <c r="AA176" s="22">
        <v>0</v>
      </c>
      <c r="AB176" s="22">
        <v>0</v>
      </c>
      <c r="AC176" s="20">
        <v>0</v>
      </c>
      <c r="AD176" s="20">
        <v>0</v>
      </c>
      <c r="AE176" s="22">
        <v>0</v>
      </c>
      <c r="AF176" s="24"/>
      <c r="AG176" s="24">
        <f t="shared" si="8"/>
        <v>900000</v>
      </c>
      <c r="AH176" s="26"/>
      <c r="AI176" s="16" t="s">
        <v>45</v>
      </c>
    </row>
    <row r="177" spans="1:35">
      <c r="A177" s="15">
        <v>169</v>
      </c>
      <c r="B177" s="16" t="s">
        <v>45</v>
      </c>
      <c r="C177" s="17"/>
      <c r="D177" s="18" t="s">
        <v>189</v>
      </c>
      <c r="E177" s="19"/>
      <c r="F177" s="19"/>
      <c r="G177" s="27">
        <v>900000</v>
      </c>
      <c r="H177" s="21">
        <v>0</v>
      </c>
      <c r="I177" s="22">
        <v>0</v>
      </c>
      <c r="J177" s="21">
        <v>0</v>
      </c>
      <c r="K177" s="21">
        <v>0</v>
      </c>
      <c r="L177" s="23"/>
      <c r="M177" s="23">
        <v>0</v>
      </c>
      <c r="N177" s="22">
        <f t="shared" si="6"/>
        <v>0</v>
      </c>
      <c r="O177" s="20">
        <f t="shared" si="7"/>
        <v>900000</v>
      </c>
      <c r="P177" s="18" t="s">
        <v>189</v>
      </c>
      <c r="Q177" s="24">
        <v>0</v>
      </c>
      <c r="R177" s="22">
        <v>0</v>
      </c>
      <c r="S177" s="22">
        <v>0</v>
      </c>
      <c r="T177" s="25">
        <v>0</v>
      </c>
      <c r="U177" s="22">
        <v>0</v>
      </c>
      <c r="V177" s="22">
        <v>0</v>
      </c>
      <c r="W177" s="20">
        <v>0</v>
      </c>
      <c r="X177" s="22">
        <v>0</v>
      </c>
      <c r="Y177" s="22">
        <v>0</v>
      </c>
      <c r="Z177" s="20">
        <v>0</v>
      </c>
      <c r="AA177" s="22">
        <v>0</v>
      </c>
      <c r="AB177" s="22">
        <v>0</v>
      </c>
      <c r="AC177" s="20">
        <v>0</v>
      </c>
      <c r="AD177" s="20">
        <v>0</v>
      </c>
      <c r="AE177" s="22">
        <v>0</v>
      </c>
      <c r="AF177" s="24"/>
      <c r="AG177" s="24">
        <f t="shared" si="8"/>
        <v>900000</v>
      </c>
      <c r="AH177" s="26"/>
      <c r="AI177" s="16" t="s">
        <v>45</v>
      </c>
    </row>
    <row r="178" spans="1:35">
      <c r="A178" s="15">
        <v>170</v>
      </c>
      <c r="B178" s="16" t="s">
        <v>45</v>
      </c>
      <c r="C178" s="17"/>
      <c r="D178" s="18" t="s">
        <v>190</v>
      </c>
      <c r="E178" s="19"/>
      <c r="F178" s="19"/>
      <c r="G178" s="27">
        <v>900000</v>
      </c>
      <c r="H178" s="21">
        <v>0</v>
      </c>
      <c r="I178" s="22">
        <v>0</v>
      </c>
      <c r="J178" s="21">
        <v>0</v>
      </c>
      <c r="K178" s="21">
        <v>0</v>
      </c>
      <c r="L178" s="23"/>
      <c r="M178" s="23">
        <v>0</v>
      </c>
      <c r="N178" s="22">
        <f t="shared" si="6"/>
        <v>0</v>
      </c>
      <c r="O178" s="20">
        <f t="shared" si="7"/>
        <v>900000</v>
      </c>
      <c r="P178" s="18" t="s">
        <v>190</v>
      </c>
      <c r="Q178" s="24">
        <v>0</v>
      </c>
      <c r="R178" s="22">
        <v>0</v>
      </c>
      <c r="S178" s="22">
        <v>0</v>
      </c>
      <c r="T178" s="25">
        <v>0</v>
      </c>
      <c r="U178" s="22">
        <v>0</v>
      </c>
      <c r="V178" s="22">
        <v>0</v>
      </c>
      <c r="W178" s="20">
        <v>0</v>
      </c>
      <c r="X178" s="22">
        <v>0</v>
      </c>
      <c r="Y178" s="22">
        <v>0</v>
      </c>
      <c r="Z178" s="20">
        <v>0</v>
      </c>
      <c r="AA178" s="22">
        <v>0</v>
      </c>
      <c r="AB178" s="22">
        <v>0</v>
      </c>
      <c r="AC178" s="20">
        <v>0</v>
      </c>
      <c r="AD178" s="20">
        <v>0</v>
      </c>
      <c r="AE178" s="22">
        <v>0</v>
      </c>
      <c r="AF178" s="24"/>
      <c r="AG178" s="24">
        <f t="shared" si="8"/>
        <v>900000</v>
      </c>
      <c r="AH178" s="26"/>
      <c r="AI178" s="16" t="s">
        <v>45</v>
      </c>
    </row>
    <row r="179" spans="1:35">
      <c r="A179" s="15">
        <v>171</v>
      </c>
      <c r="B179" s="16" t="s">
        <v>45</v>
      </c>
      <c r="C179" s="17"/>
      <c r="D179" s="18" t="s">
        <v>191</v>
      </c>
      <c r="E179" s="19"/>
      <c r="F179" s="19"/>
      <c r="G179" s="27">
        <v>900000</v>
      </c>
      <c r="H179" s="21">
        <v>0</v>
      </c>
      <c r="I179" s="22">
        <v>0</v>
      </c>
      <c r="J179" s="21">
        <v>0</v>
      </c>
      <c r="K179" s="21">
        <v>0</v>
      </c>
      <c r="L179" s="23"/>
      <c r="M179" s="23">
        <v>0</v>
      </c>
      <c r="N179" s="22">
        <f t="shared" si="6"/>
        <v>0</v>
      </c>
      <c r="O179" s="20">
        <f t="shared" si="7"/>
        <v>900000</v>
      </c>
      <c r="P179" s="18" t="s">
        <v>191</v>
      </c>
      <c r="Q179" s="24">
        <v>0</v>
      </c>
      <c r="R179" s="22">
        <v>0</v>
      </c>
      <c r="S179" s="22">
        <v>0</v>
      </c>
      <c r="T179" s="25">
        <v>0</v>
      </c>
      <c r="U179" s="22">
        <v>0</v>
      </c>
      <c r="V179" s="22">
        <v>0</v>
      </c>
      <c r="W179" s="20">
        <v>0</v>
      </c>
      <c r="X179" s="22">
        <v>0</v>
      </c>
      <c r="Y179" s="22">
        <v>0</v>
      </c>
      <c r="Z179" s="20">
        <v>0</v>
      </c>
      <c r="AA179" s="22">
        <v>0</v>
      </c>
      <c r="AB179" s="22">
        <v>0</v>
      </c>
      <c r="AC179" s="20">
        <v>0</v>
      </c>
      <c r="AD179" s="20">
        <v>0</v>
      </c>
      <c r="AE179" s="22">
        <v>0</v>
      </c>
      <c r="AF179" s="24"/>
      <c r="AG179" s="24">
        <f t="shared" si="8"/>
        <v>900000</v>
      </c>
      <c r="AH179" s="26"/>
      <c r="AI179" s="16" t="s">
        <v>45</v>
      </c>
    </row>
    <row r="180" spans="1:35">
      <c r="A180" s="15">
        <v>172</v>
      </c>
      <c r="B180" s="16" t="s">
        <v>45</v>
      </c>
      <c r="C180" s="17"/>
      <c r="D180" s="18" t="s">
        <v>192</v>
      </c>
      <c r="E180" s="19"/>
      <c r="F180" s="19"/>
      <c r="G180" s="27">
        <v>900000</v>
      </c>
      <c r="H180" s="21">
        <v>0</v>
      </c>
      <c r="I180" s="22">
        <v>0</v>
      </c>
      <c r="J180" s="21">
        <v>0</v>
      </c>
      <c r="K180" s="21">
        <v>0</v>
      </c>
      <c r="L180" s="23"/>
      <c r="M180" s="23">
        <v>0</v>
      </c>
      <c r="N180" s="22">
        <f t="shared" si="6"/>
        <v>0</v>
      </c>
      <c r="O180" s="20">
        <f t="shared" si="7"/>
        <v>900000</v>
      </c>
      <c r="P180" s="18" t="s">
        <v>192</v>
      </c>
      <c r="Q180" s="24">
        <v>0</v>
      </c>
      <c r="R180" s="22">
        <v>0</v>
      </c>
      <c r="S180" s="22">
        <v>0</v>
      </c>
      <c r="T180" s="25">
        <v>0</v>
      </c>
      <c r="U180" s="22">
        <v>0</v>
      </c>
      <c r="V180" s="22">
        <v>0</v>
      </c>
      <c r="W180" s="20">
        <v>0</v>
      </c>
      <c r="X180" s="22">
        <v>0</v>
      </c>
      <c r="Y180" s="22">
        <v>0</v>
      </c>
      <c r="Z180" s="20">
        <v>0</v>
      </c>
      <c r="AA180" s="22">
        <v>0</v>
      </c>
      <c r="AB180" s="22">
        <v>0</v>
      </c>
      <c r="AC180" s="20">
        <v>0</v>
      </c>
      <c r="AD180" s="20">
        <v>0</v>
      </c>
      <c r="AE180" s="22">
        <v>0</v>
      </c>
      <c r="AF180" s="24"/>
      <c r="AG180" s="24">
        <f t="shared" si="8"/>
        <v>900000</v>
      </c>
      <c r="AH180" s="26"/>
      <c r="AI180" s="16" t="s">
        <v>45</v>
      </c>
    </row>
    <row r="181" spans="1:35">
      <c r="A181" s="15">
        <v>173</v>
      </c>
      <c r="B181" s="16" t="s">
        <v>45</v>
      </c>
      <c r="C181" s="17"/>
      <c r="D181" s="18" t="s">
        <v>193</v>
      </c>
      <c r="E181" s="19"/>
      <c r="F181" s="19"/>
      <c r="G181" s="27">
        <v>900000</v>
      </c>
      <c r="H181" s="21">
        <v>0</v>
      </c>
      <c r="I181" s="22">
        <v>0</v>
      </c>
      <c r="J181" s="21">
        <v>0</v>
      </c>
      <c r="K181" s="21">
        <v>0</v>
      </c>
      <c r="L181" s="23"/>
      <c r="M181" s="23">
        <v>0</v>
      </c>
      <c r="N181" s="22">
        <f t="shared" si="6"/>
        <v>0</v>
      </c>
      <c r="O181" s="20">
        <f t="shared" si="7"/>
        <v>900000</v>
      </c>
      <c r="P181" s="18" t="s">
        <v>193</v>
      </c>
      <c r="Q181" s="24">
        <v>0</v>
      </c>
      <c r="R181" s="22">
        <v>0</v>
      </c>
      <c r="S181" s="22">
        <v>0</v>
      </c>
      <c r="T181" s="25">
        <v>0</v>
      </c>
      <c r="U181" s="22">
        <v>0</v>
      </c>
      <c r="V181" s="22">
        <v>0</v>
      </c>
      <c r="W181" s="20">
        <v>0</v>
      </c>
      <c r="X181" s="22">
        <v>0</v>
      </c>
      <c r="Y181" s="22">
        <v>0</v>
      </c>
      <c r="Z181" s="20">
        <v>0</v>
      </c>
      <c r="AA181" s="22">
        <v>0</v>
      </c>
      <c r="AB181" s="22">
        <v>0</v>
      </c>
      <c r="AC181" s="20">
        <v>0</v>
      </c>
      <c r="AD181" s="20">
        <v>0</v>
      </c>
      <c r="AE181" s="22">
        <v>0</v>
      </c>
      <c r="AF181" s="24"/>
      <c r="AG181" s="24">
        <f t="shared" si="8"/>
        <v>900000</v>
      </c>
      <c r="AH181" s="26"/>
      <c r="AI181" s="16" t="s">
        <v>45</v>
      </c>
    </row>
    <row r="182" spans="1:35">
      <c r="A182" s="15">
        <v>174</v>
      </c>
      <c r="B182" s="16" t="s">
        <v>45</v>
      </c>
      <c r="C182" s="17"/>
      <c r="D182" s="18" t="s">
        <v>194</v>
      </c>
      <c r="E182" s="19"/>
      <c r="F182" s="19"/>
      <c r="G182" s="27">
        <v>900000</v>
      </c>
      <c r="H182" s="21">
        <v>0</v>
      </c>
      <c r="I182" s="22">
        <v>0</v>
      </c>
      <c r="J182" s="21">
        <v>0</v>
      </c>
      <c r="K182" s="21">
        <v>0</v>
      </c>
      <c r="L182" s="23"/>
      <c r="M182" s="23">
        <v>0</v>
      </c>
      <c r="N182" s="22">
        <f t="shared" si="6"/>
        <v>0</v>
      </c>
      <c r="O182" s="20">
        <f t="shared" si="7"/>
        <v>900000</v>
      </c>
      <c r="P182" s="18" t="s">
        <v>194</v>
      </c>
      <c r="Q182" s="24">
        <v>0</v>
      </c>
      <c r="R182" s="22">
        <v>0</v>
      </c>
      <c r="S182" s="22">
        <v>0</v>
      </c>
      <c r="T182" s="25">
        <v>0</v>
      </c>
      <c r="U182" s="22">
        <v>0</v>
      </c>
      <c r="V182" s="22">
        <v>0</v>
      </c>
      <c r="W182" s="20">
        <v>0</v>
      </c>
      <c r="X182" s="22">
        <v>0</v>
      </c>
      <c r="Y182" s="22">
        <v>0</v>
      </c>
      <c r="Z182" s="20">
        <v>0</v>
      </c>
      <c r="AA182" s="22">
        <v>0</v>
      </c>
      <c r="AB182" s="22">
        <v>0</v>
      </c>
      <c r="AC182" s="20">
        <v>0</v>
      </c>
      <c r="AD182" s="20">
        <v>0</v>
      </c>
      <c r="AE182" s="22">
        <v>0</v>
      </c>
      <c r="AF182" s="24"/>
      <c r="AG182" s="24">
        <f t="shared" si="8"/>
        <v>900000</v>
      </c>
      <c r="AH182" s="26"/>
      <c r="AI182" s="16" t="s">
        <v>45</v>
      </c>
    </row>
    <row r="183" spans="1:35">
      <c r="A183" s="15">
        <v>175</v>
      </c>
      <c r="B183" s="16" t="s">
        <v>45</v>
      </c>
      <c r="C183" s="17"/>
      <c r="D183" s="18" t="s">
        <v>195</v>
      </c>
      <c r="E183" s="19"/>
      <c r="F183" s="19"/>
      <c r="G183" s="27">
        <v>219710</v>
      </c>
      <c r="H183" s="21">
        <v>0</v>
      </c>
      <c r="I183" s="22">
        <v>0</v>
      </c>
      <c r="J183" s="21">
        <v>0</v>
      </c>
      <c r="K183" s="21">
        <v>0</v>
      </c>
      <c r="L183" s="23"/>
      <c r="M183" s="23">
        <v>0</v>
      </c>
      <c r="N183" s="22">
        <f t="shared" si="6"/>
        <v>0</v>
      </c>
      <c r="O183" s="20">
        <f t="shared" si="7"/>
        <v>219710</v>
      </c>
      <c r="P183" s="18" t="s">
        <v>195</v>
      </c>
      <c r="Q183" s="24">
        <v>0</v>
      </c>
      <c r="R183" s="22">
        <v>0</v>
      </c>
      <c r="S183" s="22">
        <v>0</v>
      </c>
      <c r="T183" s="25">
        <v>0</v>
      </c>
      <c r="U183" s="22">
        <v>0</v>
      </c>
      <c r="V183" s="22">
        <v>0</v>
      </c>
      <c r="W183" s="20">
        <v>0</v>
      </c>
      <c r="X183" s="22">
        <v>0</v>
      </c>
      <c r="Y183" s="22">
        <v>0</v>
      </c>
      <c r="Z183" s="20">
        <v>0</v>
      </c>
      <c r="AA183" s="22">
        <v>0</v>
      </c>
      <c r="AB183" s="22">
        <v>0</v>
      </c>
      <c r="AC183" s="20">
        <v>0</v>
      </c>
      <c r="AD183" s="20">
        <v>0</v>
      </c>
      <c r="AE183" s="22">
        <v>0</v>
      </c>
      <c r="AF183" s="24"/>
      <c r="AG183" s="24">
        <f t="shared" si="8"/>
        <v>219710</v>
      </c>
      <c r="AH183" s="26"/>
      <c r="AI183" s="16" t="s">
        <v>45</v>
      </c>
    </row>
    <row r="184" spans="1:35">
      <c r="A184" s="15">
        <v>176</v>
      </c>
      <c r="B184" s="16" t="s">
        <v>45</v>
      </c>
      <c r="C184" s="17"/>
      <c r="D184" s="18" t="s">
        <v>196</v>
      </c>
      <c r="E184" s="19"/>
      <c r="F184" s="19"/>
      <c r="G184" s="27">
        <v>900000</v>
      </c>
      <c r="H184" s="21">
        <v>0</v>
      </c>
      <c r="I184" s="22">
        <v>0</v>
      </c>
      <c r="J184" s="21">
        <v>0</v>
      </c>
      <c r="K184" s="21">
        <v>0</v>
      </c>
      <c r="L184" s="23"/>
      <c r="M184" s="23">
        <v>0</v>
      </c>
      <c r="N184" s="22">
        <f t="shared" si="6"/>
        <v>0</v>
      </c>
      <c r="O184" s="20">
        <f t="shared" si="7"/>
        <v>900000</v>
      </c>
      <c r="P184" s="18" t="s">
        <v>196</v>
      </c>
      <c r="Q184" s="24">
        <v>0</v>
      </c>
      <c r="R184" s="22">
        <v>0</v>
      </c>
      <c r="S184" s="22">
        <v>0</v>
      </c>
      <c r="T184" s="25">
        <v>0</v>
      </c>
      <c r="U184" s="22">
        <v>0</v>
      </c>
      <c r="V184" s="22">
        <v>0</v>
      </c>
      <c r="W184" s="20">
        <v>0</v>
      </c>
      <c r="X184" s="22">
        <v>0</v>
      </c>
      <c r="Y184" s="22">
        <v>0</v>
      </c>
      <c r="Z184" s="20">
        <v>0</v>
      </c>
      <c r="AA184" s="22">
        <v>0</v>
      </c>
      <c r="AB184" s="22">
        <v>0</v>
      </c>
      <c r="AC184" s="20">
        <v>0</v>
      </c>
      <c r="AD184" s="20">
        <v>0</v>
      </c>
      <c r="AE184" s="22">
        <v>0</v>
      </c>
      <c r="AF184" s="24"/>
      <c r="AG184" s="24">
        <f t="shared" si="8"/>
        <v>900000</v>
      </c>
      <c r="AH184" s="26"/>
      <c r="AI184" s="16" t="s">
        <v>45</v>
      </c>
    </row>
    <row r="185" spans="1:35">
      <c r="A185" s="15">
        <v>177</v>
      </c>
      <c r="B185" s="16" t="s">
        <v>45</v>
      </c>
      <c r="C185" s="17"/>
      <c r="D185" s="18" t="s">
        <v>197</v>
      </c>
      <c r="E185" s="19"/>
      <c r="F185" s="19"/>
      <c r="G185" s="27">
        <v>900000</v>
      </c>
      <c r="H185" s="21">
        <v>0</v>
      </c>
      <c r="I185" s="22">
        <v>0</v>
      </c>
      <c r="J185" s="21">
        <v>0</v>
      </c>
      <c r="K185" s="21">
        <v>0</v>
      </c>
      <c r="L185" s="23"/>
      <c r="M185" s="23">
        <v>0</v>
      </c>
      <c r="N185" s="22">
        <f t="shared" si="6"/>
        <v>0</v>
      </c>
      <c r="O185" s="20">
        <f t="shared" si="7"/>
        <v>900000</v>
      </c>
      <c r="P185" s="18" t="s">
        <v>197</v>
      </c>
      <c r="Q185" s="24">
        <v>0</v>
      </c>
      <c r="R185" s="22">
        <v>0</v>
      </c>
      <c r="S185" s="22">
        <v>0</v>
      </c>
      <c r="T185" s="25">
        <v>0</v>
      </c>
      <c r="U185" s="22">
        <v>0</v>
      </c>
      <c r="V185" s="22">
        <v>0</v>
      </c>
      <c r="W185" s="20">
        <v>0</v>
      </c>
      <c r="X185" s="22">
        <v>0</v>
      </c>
      <c r="Y185" s="22">
        <v>0</v>
      </c>
      <c r="Z185" s="20">
        <v>0</v>
      </c>
      <c r="AA185" s="22">
        <v>0</v>
      </c>
      <c r="AB185" s="22">
        <v>0</v>
      </c>
      <c r="AC185" s="20">
        <v>0</v>
      </c>
      <c r="AD185" s="20">
        <v>0</v>
      </c>
      <c r="AE185" s="22">
        <v>0</v>
      </c>
      <c r="AF185" s="24"/>
      <c r="AG185" s="24">
        <f t="shared" si="8"/>
        <v>900000</v>
      </c>
      <c r="AH185" s="26"/>
      <c r="AI185" s="16" t="s">
        <v>45</v>
      </c>
    </row>
    <row r="186" spans="1:35">
      <c r="A186" s="15">
        <v>178</v>
      </c>
      <c r="B186" s="16" t="s">
        <v>45</v>
      </c>
      <c r="C186" s="17"/>
      <c r="D186" s="18" t="s">
        <v>198</v>
      </c>
      <c r="E186" s="19"/>
      <c r="F186" s="19"/>
      <c r="G186" s="27">
        <v>900000</v>
      </c>
      <c r="H186" s="21">
        <v>0</v>
      </c>
      <c r="I186" s="22">
        <v>0</v>
      </c>
      <c r="J186" s="21">
        <v>0</v>
      </c>
      <c r="K186" s="21">
        <v>0</v>
      </c>
      <c r="L186" s="23"/>
      <c r="M186" s="23">
        <v>0</v>
      </c>
      <c r="N186" s="22">
        <f t="shared" si="6"/>
        <v>0</v>
      </c>
      <c r="O186" s="20">
        <f t="shared" si="7"/>
        <v>900000</v>
      </c>
      <c r="P186" s="18" t="s">
        <v>198</v>
      </c>
      <c r="Q186" s="24">
        <v>0</v>
      </c>
      <c r="R186" s="22">
        <v>0</v>
      </c>
      <c r="S186" s="22">
        <v>0</v>
      </c>
      <c r="T186" s="25">
        <v>0</v>
      </c>
      <c r="U186" s="22">
        <v>0</v>
      </c>
      <c r="V186" s="22">
        <v>0</v>
      </c>
      <c r="W186" s="20">
        <v>0</v>
      </c>
      <c r="X186" s="22">
        <v>0</v>
      </c>
      <c r="Y186" s="22">
        <v>0</v>
      </c>
      <c r="Z186" s="20">
        <v>0</v>
      </c>
      <c r="AA186" s="22">
        <v>0</v>
      </c>
      <c r="AB186" s="22">
        <v>0</v>
      </c>
      <c r="AC186" s="20">
        <v>0</v>
      </c>
      <c r="AD186" s="20">
        <v>0</v>
      </c>
      <c r="AE186" s="22">
        <v>0</v>
      </c>
      <c r="AF186" s="24"/>
      <c r="AG186" s="24">
        <f t="shared" si="8"/>
        <v>900000</v>
      </c>
      <c r="AH186" s="26"/>
      <c r="AI186" s="16" t="s">
        <v>45</v>
      </c>
    </row>
    <row r="187" spans="1:35">
      <c r="A187" s="15">
        <v>179</v>
      </c>
      <c r="B187" s="16" t="s">
        <v>45</v>
      </c>
      <c r="C187" s="17"/>
      <c r="D187" s="18" t="s">
        <v>199</v>
      </c>
      <c r="E187" s="19"/>
      <c r="F187" s="19"/>
      <c r="G187" s="27">
        <v>900000</v>
      </c>
      <c r="H187" s="21">
        <v>0</v>
      </c>
      <c r="I187" s="22">
        <v>0</v>
      </c>
      <c r="J187" s="21">
        <v>0</v>
      </c>
      <c r="K187" s="21">
        <v>0</v>
      </c>
      <c r="L187" s="23"/>
      <c r="M187" s="23">
        <v>0</v>
      </c>
      <c r="N187" s="22">
        <f t="shared" si="6"/>
        <v>0</v>
      </c>
      <c r="O187" s="20">
        <f t="shared" si="7"/>
        <v>900000</v>
      </c>
      <c r="P187" s="18" t="s">
        <v>199</v>
      </c>
      <c r="Q187" s="24">
        <v>0</v>
      </c>
      <c r="R187" s="22">
        <v>0</v>
      </c>
      <c r="S187" s="22">
        <v>0</v>
      </c>
      <c r="T187" s="25">
        <v>0</v>
      </c>
      <c r="U187" s="22">
        <v>0</v>
      </c>
      <c r="V187" s="22">
        <v>0</v>
      </c>
      <c r="W187" s="20">
        <v>0</v>
      </c>
      <c r="X187" s="22">
        <v>0</v>
      </c>
      <c r="Y187" s="22">
        <v>0</v>
      </c>
      <c r="Z187" s="20">
        <v>0</v>
      </c>
      <c r="AA187" s="22">
        <v>0</v>
      </c>
      <c r="AB187" s="22">
        <v>0</v>
      </c>
      <c r="AC187" s="20">
        <v>0</v>
      </c>
      <c r="AD187" s="20">
        <v>0</v>
      </c>
      <c r="AE187" s="22">
        <v>0</v>
      </c>
      <c r="AF187" s="24"/>
      <c r="AG187" s="24">
        <f t="shared" si="8"/>
        <v>900000</v>
      </c>
      <c r="AH187" s="26"/>
      <c r="AI187" s="16" t="s">
        <v>45</v>
      </c>
    </row>
    <row r="188" spans="1:35">
      <c r="A188" s="15">
        <v>180</v>
      </c>
      <c r="B188" s="16" t="s">
        <v>45</v>
      </c>
      <c r="C188" s="17"/>
      <c r="D188" s="18" t="s">
        <v>200</v>
      </c>
      <c r="E188" s="19"/>
      <c r="F188" s="19"/>
      <c r="G188" s="27">
        <v>900000</v>
      </c>
      <c r="H188" s="21">
        <v>0</v>
      </c>
      <c r="I188" s="22">
        <v>0</v>
      </c>
      <c r="J188" s="21">
        <v>0</v>
      </c>
      <c r="K188" s="21">
        <v>0</v>
      </c>
      <c r="L188" s="23"/>
      <c r="M188" s="23">
        <v>0</v>
      </c>
      <c r="N188" s="22">
        <f t="shared" si="6"/>
        <v>0</v>
      </c>
      <c r="O188" s="20">
        <f t="shared" si="7"/>
        <v>900000</v>
      </c>
      <c r="P188" s="18" t="s">
        <v>200</v>
      </c>
      <c r="Q188" s="24">
        <v>0</v>
      </c>
      <c r="R188" s="22">
        <v>0</v>
      </c>
      <c r="S188" s="22">
        <v>0</v>
      </c>
      <c r="T188" s="25">
        <v>0</v>
      </c>
      <c r="U188" s="22">
        <v>0</v>
      </c>
      <c r="V188" s="22">
        <v>0</v>
      </c>
      <c r="W188" s="20">
        <v>0</v>
      </c>
      <c r="X188" s="22">
        <v>0</v>
      </c>
      <c r="Y188" s="22">
        <v>0</v>
      </c>
      <c r="Z188" s="20">
        <v>0</v>
      </c>
      <c r="AA188" s="22">
        <v>0</v>
      </c>
      <c r="AB188" s="22">
        <v>0</v>
      </c>
      <c r="AC188" s="20">
        <v>0</v>
      </c>
      <c r="AD188" s="20">
        <v>0</v>
      </c>
      <c r="AE188" s="22">
        <v>0</v>
      </c>
      <c r="AF188" s="24"/>
      <c r="AG188" s="24">
        <f t="shared" si="8"/>
        <v>900000</v>
      </c>
      <c r="AH188" s="26"/>
      <c r="AI188" s="16" t="s">
        <v>45</v>
      </c>
    </row>
    <row r="189" spans="1:35">
      <c r="A189" s="15">
        <v>181</v>
      </c>
      <c r="B189" s="16" t="s">
        <v>45</v>
      </c>
      <c r="C189" s="17"/>
      <c r="D189" s="18" t="s">
        <v>201</v>
      </c>
      <c r="E189" s="19"/>
      <c r="F189" s="19"/>
      <c r="G189" s="27">
        <v>900000</v>
      </c>
      <c r="H189" s="21">
        <v>0</v>
      </c>
      <c r="I189" s="22">
        <v>0</v>
      </c>
      <c r="J189" s="21">
        <v>0</v>
      </c>
      <c r="K189" s="21">
        <v>0</v>
      </c>
      <c r="L189" s="23"/>
      <c r="M189" s="23">
        <v>0</v>
      </c>
      <c r="N189" s="22">
        <f t="shared" si="6"/>
        <v>0</v>
      </c>
      <c r="O189" s="20">
        <f t="shared" si="7"/>
        <v>900000</v>
      </c>
      <c r="P189" s="18" t="s">
        <v>201</v>
      </c>
      <c r="Q189" s="24">
        <v>0</v>
      </c>
      <c r="R189" s="22">
        <v>0</v>
      </c>
      <c r="S189" s="22">
        <v>0</v>
      </c>
      <c r="T189" s="25">
        <v>0</v>
      </c>
      <c r="U189" s="22">
        <v>0</v>
      </c>
      <c r="V189" s="22">
        <v>0</v>
      </c>
      <c r="W189" s="20">
        <v>0</v>
      </c>
      <c r="X189" s="22">
        <v>0</v>
      </c>
      <c r="Y189" s="22">
        <v>0</v>
      </c>
      <c r="Z189" s="20">
        <v>0</v>
      </c>
      <c r="AA189" s="22">
        <v>0</v>
      </c>
      <c r="AB189" s="22">
        <v>0</v>
      </c>
      <c r="AC189" s="20">
        <v>0</v>
      </c>
      <c r="AD189" s="20">
        <v>0</v>
      </c>
      <c r="AE189" s="22">
        <v>0</v>
      </c>
      <c r="AF189" s="24"/>
      <c r="AG189" s="24">
        <f t="shared" si="8"/>
        <v>900000</v>
      </c>
      <c r="AH189" s="26"/>
      <c r="AI189" s="16" t="s">
        <v>45</v>
      </c>
    </row>
    <row r="190" spans="1:35">
      <c r="A190" s="15">
        <v>182</v>
      </c>
      <c r="B190" s="16" t="s">
        <v>45</v>
      </c>
      <c r="C190" s="17"/>
      <c r="D190" s="18" t="s">
        <v>202</v>
      </c>
      <c r="E190" s="19"/>
      <c r="F190" s="19"/>
      <c r="G190" s="27">
        <v>900000</v>
      </c>
      <c r="H190" s="21">
        <v>0</v>
      </c>
      <c r="I190" s="22">
        <v>0</v>
      </c>
      <c r="J190" s="21">
        <v>0</v>
      </c>
      <c r="K190" s="21">
        <v>0</v>
      </c>
      <c r="L190" s="23"/>
      <c r="M190" s="23">
        <v>0</v>
      </c>
      <c r="N190" s="22">
        <f t="shared" si="6"/>
        <v>0</v>
      </c>
      <c r="O190" s="20">
        <f t="shared" si="7"/>
        <v>900000</v>
      </c>
      <c r="P190" s="18" t="s">
        <v>202</v>
      </c>
      <c r="Q190" s="24">
        <v>0</v>
      </c>
      <c r="R190" s="22">
        <v>0</v>
      </c>
      <c r="S190" s="22">
        <v>0</v>
      </c>
      <c r="T190" s="25">
        <v>0</v>
      </c>
      <c r="U190" s="22">
        <v>0</v>
      </c>
      <c r="V190" s="22">
        <v>0</v>
      </c>
      <c r="W190" s="20">
        <v>0</v>
      </c>
      <c r="X190" s="22">
        <v>0</v>
      </c>
      <c r="Y190" s="22">
        <v>0</v>
      </c>
      <c r="Z190" s="20">
        <v>0</v>
      </c>
      <c r="AA190" s="22">
        <v>0</v>
      </c>
      <c r="AB190" s="22">
        <v>0</v>
      </c>
      <c r="AC190" s="20">
        <v>0</v>
      </c>
      <c r="AD190" s="20">
        <v>0</v>
      </c>
      <c r="AE190" s="22">
        <v>0</v>
      </c>
      <c r="AF190" s="24"/>
      <c r="AG190" s="24">
        <f t="shared" si="8"/>
        <v>900000</v>
      </c>
      <c r="AH190" s="26"/>
      <c r="AI190" s="16" t="s">
        <v>45</v>
      </c>
    </row>
    <row r="191" spans="1:35">
      <c r="A191" s="15">
        <v>183</v>
      </c>
      <c r="B191" s="16" t="s">
        <v>45</v>
      </c>
      <c r="C191" s="17"/>
      <c r="D191" s="18" t="s">
        <v>203</v>
      </c>
      <c r="E191" s="19"/>
      <c r="F191" s="19"/>
      <c r="G191" s="27">
        <v>900000</v>
      </c>
      <c r="H191" s="21">
        <v>0</v>
      </c>
      <c r="I191" s="22">
        <v>0</v>
      </c>
      <c r="J191" s="21">
        <v>0</v>
      </c>
      <c r="K191" s="21">
        <v>0</v>
      </c>
      <c r="L191" s="23"/>
      <c r="M191" s="23">
        <v>0</v>
      </c>
      <c r="N191" s="22">
        <f t="shared" si="6"/>
        <v>0</v>
      </c>
      <c r="O191" s="20">
        <f t="shared" si="7"/>
        <v>900000</v>
      </c>
      <c r="P191" s="18" t="s">
        <v>203</v>
      </c>
      <c r="Q191" s="24">
        <v>0</v>
      </c>
      <c r="R191" s="22">
        <v>0</v>
      </c>
      <c r="S191" s="22">
        <v>0</v>
      </c>
      <c r="T191" s="25">
        <v>0</v>
      </c>
      <c r="U191" s="22">
        <v>0</v>
      </c>
      <c r="V191" s="22">
        <v>0</v>
      </c>
      <c r="W191" s="20">
        <v>0</v>
      </c>
      <c r="X191" s="22">
        <v>0</v>
      </c>
      <c r="Y191" s="22">
        <v>0</v>
      </c>
      <c r="Z191" s="20">
        <v>0</v>
      </c>
      <c r="AA191" s="22">
        <v>0</v>
      </c>
      <c r="AB191" s="22">
        <v>0</v>
      </c>
      <c r="AC191" s="20">
        <v>0</v>
      </c>
      <c r="AD191" s="20">
        <v>0</v>
      </c>
      <c r="AE191" s="22">
        <v>0</v>
      </c>
      <c r="AF191" s="24"/>
      <c r="AG191" s="24">
        <f t="shared" si="8"/>
        <v>900000</v>
      </c>
      <c r="AH191" s="26"/>
      <c r="AI191" s="16" t="s">
        <v>45</v>
      </c>
    </row>
    <row r="192" spans="1:35">
      <c r="A192" s="15">
        <v>184</v>
      </c>
      <c r="B192" s="16" t="s">
        <v>45</v>
      </c>
      <c r="C192" s="17"/>
      <c r="D192" s="18" t="s">
        <v>204</v>
      </c>
      <c r="E192" s="19"/>
      <c r="F192" s="19"/>
      <c r="G192" s="27">
        <v>900000</v>
      </c>
      <c r="H192" s="21">
        <v>0</v>
      </c>
      <c r="I192" s="22">
        <v>0</v>
      </c>
      <c r="J192" s="21">
        <v>0</v>
      </c>
      <c r="K192" s="21">
        <v>0</v>
      </c>
      <c r="L192" s="23"/>
      <c r="M192" s="23">
        <v>0</v>
      </c>
      <c r="N192" s="22">
        <f t="shared" si="6"/>
        <v>0</v>
      </c>
      <c r="O192" s="20">
        <f t="shared" si="7"/>
        <v>900000</v>
      </c>
      <c r="P192" s="18" t="s">
        <v>204</v>
      </c>
      <c r="Q192" s="24">
        <v>0</v>
      </c>
      <c r="R192" s="22">
        <v>0</v>
      </c>
      <c r="S192" s="22">
        <v>0</v>
      </c>
      <c r="T192" s="25">
        <v>0</v>
      </c>
      <c r="U192" s="22">
        <v>0</v>
      </c>
      <c r="V192" s="22">
        <v>0</v>
      </c>
      <c r="W192" s="20">
        <v>0</v>
      </c>
      <c r="X192" s="22">
        <v>0</v>
      </c>
      <c r="Y192" s="22">
        <v>0</v>
      </c>
      <c r="Z192" s="20">
        <v>0</v>
      </c>
      <c r="AA192" s="22">
        <v>0</v>
      </c>
      <c r="AB192" s="22">
        <v>0</v>
      </c>
      <c r="AC192" s="20">
        <v>0</v>
      </c>
      <c r="AD192" s="20">
        <v>0</v>
      </c>
      <c r="AE192" s="22">
        <v>0</v>
      </c>
      <c r="AF192" s="24"/>
      <c r="AG192" s="24">
        <f t="shared" si="8"/>
        <v>900000</v>
      </c>
      <c r="AH192" s="26"/>
      <c r="AI192" s="16" t="s">
        <v>45</v>
      </c>
    </row>
    <row r="193" spans="1:35">
      <c r="A193" s="15">
        <v>185</v>
      </c>
      <c r="B193" s="16" t="s">
        <v>45</v>
      </c>
      <c r="C193" s="17"/>
      <c r="D193" s="18" t="s">
        <v>205</v>
      </c>
      <c r="E193" s="19"/>
      <c r="F193" s="19"/>
      <c r="G193" s="27">
        <v>900000</v>
      </c>
      <c r="H193" s="21">
        <v>0</v>
      </c>
      <c r="I193" s="22">
        <v>0</v>
      </c>
      <c r="J193" s="21">
        <v>0</v>
      </c>
      <c r="K193" s="21">
        <v>0</v>
      </c>
      <c r="L193" s="23"/>
      <c r="M193" s="23">
        <v>0</v>
      </c>
      <c r="N193" s="22">
        <f t="shared" si="6"/>
        <v>0</v>
      </c>
      <c r="O193" s="20">
        <f t="shared" si="7"/>
        <v>900000</v>
      </c>
      <c r="P193" s="18" t="s">
        <v>205</v>
      </c>
      <c r="Q193" s="24">
        <v>0</v>
      </c>
      <c r="R193" s="22">
        <v>0</v>
      </c>
      <c r="S193" s="22">
        <v>0</v>
      </c>
      <c r="T193" s="25">
        <v>0</v>
      </c>
      <c r="U193" s="22">
        <v>0</v>
      </c>
      <c r="V193" s="22">
        <v>0</v>
      </c>
      <c r="W193" s="20">
        <v>0</v>
      </c>
      <c r="X193" s="22">
        <v>0</v>
      </c>
      <c r="Y193" s="22">
        <v>0</v>
      </c>
      <c r="Z193" s="20">
        <v>0</v>
      </c>
      <c r="AA193" s="22">
        <v>0</v>
      </c>
      <c r="AB193" s="22">
        <v>0</v>
      </c>
      <c r="AC193" s="20">
        <v>0</v>
      </c>
      <c r="AD193" s="20">
        <v>0</v>
      </c>
      <c r="AE193" s="22">
        <v>0</v>
      </c>
      <c r="AF193" s="24"/>
      <c r="AG193" s="24">
        <f t="shared" si="8"/>
        <v>900000</v>
      </c>
      <c r="AH193" s="26"/>
      <c r="AI193" s="16" t="s">
        <v>45</v>
      </c>
    </row>
    <row r="194" spans="1:35">
      <c r="A194" s="15">
        <v>186</v>
      </c>
      <c r="B194" s="16" t="s">
        <v>45</v>
      </c>
      <c r="C194" s="17"/>
      <c r="D194" s="18" t="s">
        <v>206</v>
      </c>
      <c r="E194" s="19"/>
      <c r="F194" s="19"/>
      <c r="G194" s="27">
        <v>900000</v>
      </c>
      <c r="H194" s="21">
        <v>0</v>
      </c>
      <c r="I194" s="22">
        <v>0</v>
      </c>
      <c r="J194" s="21">
        <v>0</v>
      </c>
      <c r="K194" s="21">
        <v>0</v>
      </c>
      <c r="L194" s="23"/>
      <c r="M194" s="23">
        <v>0</v>
      </c>
      <c r="N194" s="22">
        <f t="shared" si="6"/>
        <v>0</v>
      </c>
      <c r="O194" s="20">
        <f t="shared" si="7"/>
        <v>900000</v>
      </c>
      <c r="P194" s="18" t="s">
        <v>206</v>
      </c>
      <c r="Q194" s="24">
        <v>0</v>
      </c>
      <c r="R194" s="22">
        <v>0</v>
      </c>
      <c r="S194" s="22">
        <v>0</v>
      </c>
      <c r="T194" s="25">
        <v>0</v>
      </c>
      <c r="U194" s="22">
        <v>0</v>
      </c>
      <c r="V194" s="22">
        <v>0</v>
      </c>
      <c r="W194" s="20">
        <v>0</v>
      </c>
      <c r="X194" s="22">
        <v>0</v>
      </c>
      <c r="Y194" s="22">
        <v>0</v>
      </c>
      <c r="Z194" s="20">
        <v>0</v>
      </c>
      <c r="AA194" s="22">
        <v>0</v>
      </c>
      <c r="AB194" s="22">
        <v>0</v>
      </c>
      <c r="AC194" s="20">
        <v>0</v>
      </c>
      <c r="AD194" s="20">
        <v>0</v>
      </c>
      <c r="AE194" s="22">
        <v>0</v>
      </c>
      <c r="AF194" s="24"/>
      <c r="AG194" s="24">
        <f t="shared" si="8"/>
        <v>900000</v>
      </c>
      <c r="AH194" s="26"/>
      <c r="AI194" s="16" t="s">
        <v>45</v>
      </c>
    </row>
    <row r="195" spans="1:35">
      <c r="A195" s="15">
        <v>187</v>
      </c>
      <c r="B195" s="16" t="s">
        <v>45</v>
      </c>
      <c r="C195" s="17"/>
      <c r="D195" s="18" t="s">
        <v>207</v>
      </c>
      <c r="E195" s="19"/>
      <c r="F195" s="19"/>
      <c r="G195" s="27">
        <v>900000</v>
      </c>
      <c r="H195" s="21">
        <v>0</v>
      </c>
      <c r="I195" s="22">
        <v>0</v>
      </c>
      <c r="J195" s="21">
        <v>0</v>
      </c>
      <c r="K195" s="21">
        <v>0</v>
      </c>
      <c r="L195" s="23"/>
      <c r="M195" s="23">
        <v>0</v>
      </c>
      <c r="N195" s="22">
        <f t="shared" si="6"/>
        <v>0</v>
      </c>
      <c r="O195" s="20">
        <f t="shared" si="7"/>
        <v>900000</v>
      </c>
      <c r="P195" s="18" t="s">
        <v>207</v>
      </c>
      <c r="Q195" s="24">
        <v>0</v>
      </c>
      <c r="R195" s="22">
        <v>0</v>
      </c>
      <c r="S195" s="22">
        <v>0</v>
      </c>
      <c r="T195" s="25">
        <v>0</v>
      </c>
      <c r="U195" s="22">
        <v>0</v>
      </c>
      <c r="V195" s="22">
        <v>0</v>
      </c>
      <c r="W195" s="20">
        <v>0</v>
      </c>
      <c r="X195" s="22">
        <v>0</v>
      </c>
      <c r="Y195" s="22">
        <v>0</v>
      </c>
      <c r="Z195" s="20">
        <v>0</v>
      </c>
      <c r="AA195" s="22">
        <v>0</v>
      </c>
      <c r="AB195" s="22">
        <v>0</v>
      </c>
      <c r="AC195" s="20">
        <v>0</v>
      </c>
      <c r="AD195" s="20">
        <v>0</v>
      </c>
      <c r="AE195" s="22">
        <v>0</v>
      </c>
      <c r="AF195" s="24"/>
      <c r="AG195" s="24">
        <f t="shared" si="8"/>
        <v>900000</v>
      </c>
      <c r="AH195" s="26"/>
      <c r="AI195" s="16" t="s">
        <v>45</v>
      </c>
    </row>
    <row r="196" spans="1:35">
      <c r="A196" s="15">
        <v>188</v>
      </c>
      <c r="B196" s="16" t="s">
        <v>45</v>
      </c>
      <c r="C196" s="17"/>
      <c r="D196" s="18" t="s">
        <v>208</v>
      </c>
      <c r="E196" s="19"/>
      <c r="F196" s="19"/>
      <c r="G196" s="27">
        <v>900000</v>
      </c>
      <c r="H196" s="21">
        <v>0</v>
      </c>
      <c r="I196" s="22">
        <v>0</v>
      </c>
      <c r="J196" s="21">
        <v>0</v>
      </c>
      <c r="K196" s="21">
        <v>0</v>
      </c>
      <c r="L196" s="23"/>
      <c r="M196" s="23">
        <v>0</v>
      </c>
      <c r="N196" s="22">
        <f t="shared" si="6"/>
        <v>0</v>
      </c>
      <c r="O196" s="20">
        <f t="shared" si="7"/>
        <v>900000</v>
      </c>
      <c r="P196" s="18" t="s">
        <v>208</v>
      </c>
      <c r="Q196" s="24">
        <v>0</v>
      </c>
      <c r="R196" s="22">
        <v>0</v>
      </c>
      <c r="S196" s="22">
        <v>0</v>
      </c>
      <c r="T196" s="25">
        <v>0</v>
      </c>
      <c r="U196" s="22">
        <v>0</v>
      </c>
      <c r="V196" s="22">
        <v>0</v>
      </c>
      <c r="W196" s="20">
        <v>0</v>
      </c>
      <c r="X196" s="22">
        <v>0</v>
      </c>
      <c r="Y196" s="22">
        <v>0</v>
      </c>
      <c r="Z196" s="20">
        <v>0</v>
      </c>
      <c r="AA196" s="22">
        <v>0</v>
      </c>
      <c r="AB196" s="22">
        <v>0</v>
      </c>
      <c r="AC196" s="20">
        <v>0</v>
      </c>
      <c r="AD196" s="20">
        <v>0</v>
      </c>
      <c r="AE196" s="22">
        <v>0</v>
      </c>
      <c r="AF196" s="24"/>
      <c r="AG196" s="24">
        <f t="shared" si="8"/>
        <v>900000</v>
      </c>
      <c r="AH196" s="26"/>
      <c r="AI196" s="16" t="s">
        <v>45</v>
      </c>
    </row>
    <row r="197" spans="1:35">
      <c r="A197" s="15">
        <v>189</v>
      </c>
      <c r="B197" s="16" t="s">
        <v>45</v>
      </c>
      <c r="C197" s="17"/>
      <c r="D197" s="18" t="s">
        <v>209</v>
      </c>
      <c r="E197" s="19"/>
      <c r="F197" s="19"/>
      <c r="G197" s="27">
        <v>900000</v>
      </c>
      <c r="H197" s="21">
        <v>0</v>
      </c>
      <c r="I197" s="22">
        <v>0</v>
      </c>
      <c r="J197" s="21">
        <v>0</v>
      </c>
      <c r="K197" s="21">
        <v>0</v>
      </c>
      <c r="L197" s="23"/>
      <c r="M197" s="23">
        <v>0</v>
      </c>
      <c r="N197" s="22">
        <f t="shared" si="6"/>
        <v>0</v>
      </c>
      <c r="O197" s="20">
        <f t="shared" si="7"/>
        <v>900000</v>
      </c>
      <c r="P197" s="18" t="s">
        <v>209</v>
      </c>
      <c r="Q197" s="24">
        <v>0</v>
      </c>
      <c r="R197" s="22">
        <v>0</v>
      </c>
      <c r="S197" s="22">
        <v>0</v>
      </c>
      <c r="T197" s="25">
        <v>0</v>
      </c>
      <c r="U197" s="22">
        <v>0</v>
      </c>
      <c r="V197" s="22">
        <v>0</v>
      </c>
      <c r="W197" s="20">
        <v>0</v>
      </c>
      <c r="X197" s="22">
        <v>0</v>
      </c>
      <c r="Y197" s="22">
        <v>0</v>
      </c>
      <c r="Z197" s="20">
        <v>0</v>
      </c>
      <c r="AA197" s="22">
        <v>0</v>
      </c>
      <c r="AB197" s="22">
        <v>0</v>
      </c>
      <c r="AC197" s="20">
        <v>0</v>
      </c>
      <c r="AD197" s="20">
        <v>0</v>
      </c>
      <c r="AE197" s="22">
        <v>0</v>
      </c>
      <c r="AF197" s="24"/>
      <c r="AG197" s="24">
        <f t="shared" si="8"/>
        <v>900000</v>
      </c>
      <c r="AH197" s="26"/>
      <c r="AI197" s="16" t="s">
        <v>45</v>
      </c>
    </row>
    <row r="198" spans="1:35">
      <c r="A198" s="15">
        <v>190</v>
      </c>
      <c r="B198" s="16" t="s">
        <v>45</v>
      </c>
      <c r="C198" s="17"/>
      <c r="D198" s="18" t="s">
        <v>210</v>
      </c>
      <c r="E198" s="19"/>
      <c r="F198" s="19"/>
      <c r="G198" s="27">
        <v>900000</v>
      </c>
      <c r="H198" s="21">
        <v>0</v>
      </c>
      <c r="I198" s="22">
        <v>0</v>
      </c>
      <c r="J198" s="21">
        <v>0</v>
      </c>
      <c r="K198" s="21">
        <v>0</v>
      </c>
      <c r="L198" s="23"/>
      <c r="M198" s="23">
        <v>0</v>
      </c>
      <c r="N198" s="22">
        <f t="shared" si="6"/>
        <v>0</v>
      </c>
      <c r="O198" s="20">
        <f t="shared" si="7"/>
        <v>900000</v>
      </c>
      <c r="P198" s="18" t="s">
        <v>210</v>
      </c>
      <c r="Q198" s="24">
        <v>0</v>
      </c>
      <c r="R198" s="22">
        <v>0</v>
      </c>
      <c r="S198" s="22">
        <v>0</v>
      </c>
      <c r="T198" s="25">
        <v>0</v>
      </c>
      <c r="U198" s="22">
        <v>0</v>
      </c>
      <c r="V198" s="22">
        <v>0</v>
      </c>
      <c r="W198" s="20">
        <v>0</v>
      </c>
      <c r="X198" s="22">
        <v>0</v>
      </c>
      <c r="Y198" s="22">
        <v>0</v>
      </c>
      <c r="Z198" s="20">
        <v>0</v>
      </c>
      <c r="AA198" s="22">
        <v>0</v>
      </c>
      <c r="AB198" s="22">
        <v>0</v>
      </c>
      <c r="AC198" s="20">
        <v>0</v>
      </c>
      <c r="AD198" s="20">
        <v>0</v>
      </c>
      <c r="AE198" s="22">
        <v>0</v>
      </c>
      <c r="AF198" s="24"/>
      <c r="AG198" s="24">
        <f t="shared" si="8"/>
        <v>900000</v>
      </c>
      <c r="AH198" s="26"/>
      <c r="AI198" s="16" t="s">
        <v>45</v>
      </c>
    </row>
    <row r="199" spans="1:35">
      <c r="A199" s="15">
        <v>191</v>
      </c>
      <c r="B199" s="16" t="s">
        <v>45</v>
      </c>
      <c r="C199" s="17"/>
      <c r="D199" s="18" t="s">
        <v>211</v>
      </c>
      <c r="E199" s="19"/>
      <c r="F199" s="19"/>
      <c r="G199" s="27">
        <v>900000</v>
      </c>
      <c r="H199" s="21">
        <v>0</v>
      </c>
      <c r="I199" s="22">
        <v>0</v>
      </c>
      <c r="J199" s="21">
        <v>0</v>
      </c>
      <c r="K199" s="21">
        <v>0</v>
      </c>
      <c r="L199" s="23"/>
      <c r="M199" s="23">
        <v>0</v>
      </c>
      <c r="N199" s="22">
        <f t="shared" si="6"/>
        <v>0</v>
      </c>
      <c r="O199" s="20">
        <f t="shared" si="7"/>
        <v>900000</v>
      </c>
      <c r="P199" s="18" t="s">
        <v>211</v>
      </c>
      <c r="Q199" s="24">
        <v>0</v>
      </c>
      <c r="R199" s="22">
        <v>0</v>
      </c>
      <c r="S199" s="22">
        <v>0</v>
      </c>
      <c r="T199" s="25">
        <v>0</v>
      </c>
      <c r="U199" s="22">
        <v>0</v>
      </c>
      <c r="V199" s="22">
        <v>0</v>
      </c>
      <c r="W199" s="20">
        <v>0</v>
      </c>
      <c r="X199" s="22">
        <v>0</v>
      </c>
      <c r="Y199" s="22">
        <v>0</v>
      </c>
      <c r="Z199" s="20">
        <v>0</v>
      </c>
      <c r="AA199" s="22">
        <v>0</v>
      </c>
      <c r="AB199" s="22">
        <v>0</v>
      </c>
      <c r="AC199" s="20">
        <v>0</v>
      </c>
      <c r="AD199" s="20">
        <v>0</v>
      </c>
      <c r="AE199" s="22">
        <v>0</v>
      </c>
      <c r="AF199" s="24"/>
      <c r="AG199" s="24">
        <f t="shared" si="8"/>
        <v>900000</v>
      </c>
      <c r="AH199" s="26"/>
      <c r="AI199" s="16" t="s">
        <v>45</v>
      </c>
    </row>
    <row r="200" spans="1:35">
      <c r="A200" s="15">
        <v>192</v>
      </c>
      <c r="B200" s="16" t="s">
        <v>45</v>
      </c>
      <c r="C200" s="17"/>
      <c r="D200" s="18" t="s">
        <v>212</v>
      </c>
      <c r="E200" s="19"/>
      <c r="F200" s="19"/>
      <c r="G200" s="27">
        <v>900000</v>
      </c>
      <c r="H200" s="21">
        <v>0</v>
      </c>
      <c r="I200" s="22">
        <v>0</v>
      </c>
      <c r="J200" s="21">
        <v>0</v>
      </c>
      <c r="K200" s="21">
        <v>0</v>
      </c>
      <c r="L200" s="23"/>
      <c r="M200" s="23">
        <v>0</v>
      </c>
      <c r="N200" s="22">
        <f t="shared" si="6"/>
        <v>0</v>
      </c>
      <c r="O200" s="20">
        <f t="shared" si="7"/>
        <v>900000</v>
      </c>
      <c r="P200" s="18" t="s">
        <v>212</v>
      </c>
      <c r="Q200" s="24">
        <v>0</v>
      </c>
      <c r="R200" s="22">
        <v>0</v>
      </c>
      <c r="S200" s="22">
        <v>0</v>
      </c>
      <c r="T200" s="25">
        <v>0</v>
      </c>
      <c r="U200" s="22">
        <v>0</v>
      </c>
      <c r="V200" s="22">
        <v>0</v>
      </c>
      <c r="W200" s="20">
        <v>0</v>
      </c>
      <c r="X200" s="22">
        <v>0</v>
      </c>
      <c r="Y200" s="22">
        <v>0</v>
      </c>
      <c r="Z200" s="20">
        <v>0</v>
      </c>
      <c r="AA200" s="22">
        <v>0</v>
      </c>
      <c r="AB200" s="22">
        <v>0</v>
      </c>
      <c r="AC200" s="20">
        <v>0</v>
      </c>
      <c r="AD200" s="20">
        <v>0</v>
      </c>
      <c r="AE200" s="22">
        <v>0</v>
      </c>
      <c r="AF200" s="24"/>
      <c r="AG200" s="24">
        <f t="shared" si="8"/>
        <v>900000</v>
      </c>
      <c r="AH200" s="26"/>
      <c r="AI200" s="16" t="s">
        <v>45</v>
      </c>
    </row>
    <row r="201" spans="1:35">
      <c r="A201" s="15">
        <v>193</v>
      </c>
      <c r="B201" s="16" t="s">
        <v>45</v>
      </c>
      <c r="C201" s="17"/>
      <c r="D201" s="18" t="s">
        <v>213</v>
      </c>
      <c r="E201" s="19"/>
      <c r="F201" s="19"/>
      <c r="G201" s="27">
        <v>900000</v>
      </c>
      <c r="H201" s="21">
        <v>0</v>
      </c>
      <c r="I201" s="22">
        <v>0</v>
      </c>
      <c r="J201" s="21">
        <v>0</v>
      </c>
      <c r="K201" s="21">
        <v>0</v>
      </c>
      <c r="L201" s="23"/>
      <c r="M201" s="23">
        <v>0</v>
      </c>
      <c r="N201" s="22">
        <f t="shared" si="6"/>
        <v>0</v>
      </c>
      <c r="O201" s="20">
        <f t="shared" si="7"/>
        <v>900000</v>
      </c>
      <c r="P201" s="18" t="s">
        <v>213</v>
      </c>
      <c r="Q201" s="24">
        <v>0</v>
      </c>
      <c r="R201" s="22">
        <v>0</v>
      </c>
      <c r="S201" s="22">
        <v>0</v>
      </c>
      <c r="T201" s="25">
        <v>0</v>
      </c>
      <c r="U201" s="22">
        <v>0</v>
      </c>
      <c r="V201" s="22">
        <v>0</v>
      </c>
      <c r="W201" s="20">
        <v>0</v>
      </c>
      <c r="X201" s="22">
        <v>0</v>
      </c>
      <c r="Y201" s="22">
        <v>0</v>
      </c>
      <c r="Z201" s="20">
        <v>0</v>
      </c>
      <c r="AA201" s="22">
        <v>0</v>
      </c>
      <c r="AB201" s="22">
        <v>0</v>
      </c>
      <c r="AC201" s="20">
        <v>0</v>
      </c>
      <c r="AD201" s="20">
        <v>0</v>
      </c>
      <c r="AE201" s="22">
        <v>0</v>
      </c>
      <c r="AF201" s="24"/>
      <c r="AG201" s="24">
        <f t="shared" si="8"/>
        <v>900000</v>
      </c>
      <c r="AH201" s="26"/>
      <c r="AI201" s="16" t="s">
        <v>45</v>
      </c>
    </row>
    <row r="202" spans="1:35">
      <c r="A202" s="15">
        <v>194</v>
      </c>
      <c r="B202" s="16" t="s">
        <v>45</v>
      </c>
      <c r="C202" s="17"/>
      <c r="D202" s="18" t="s">
        <v>214</v>
      </c>
      <c r="E202" s="19"/>
      <c r="F202" s="19"/>
      <c r="G202" s="27">
        <v>900000</v>
      </c>
      <c r="H202" s="21">
        <v>0</v>
      </c>
      <c r="I202" s="22">
        <v>0</v>
      </c>
      <c r="J202" s="21">
        <v>0</v>
      </c>
      <c r="K202" s="21">
        <v>0</v>
      </c>
      <c r="L202" s="23"/>
      <c r="M202" s="23">
        <v>0</v>
      </c>
      <c r="N202" s="22">
        <f t="shared" ref="N202:N265" si="9">+SUM(J202+K202)</f>
        <v>0</v>
      </c>
      <c r="O202" s="20">
        <f t="shared" ref="O202:O265" si="10">G202-H202-I202-N202</f>
        <v>900000</v>
      </c>
      <c r="P202" s="18" t="s">
        <v>214</v>
      </c>
      <c r="Q202" s="24">
        <v>0</v>
      </c>
      <c r="R202" s="22">
        <v>0</v>
      </c>
      <c r="S202" s="22">
        <v>0</v>
      </c>
      <c r="T202" s="25">
        <v>0</v>
      </c>
      <c r="U202" s="22">
        <v>0</v>
      </c>
      <c r="V202" s="22">
        <v>0</v>
      </c>
      <c r="W202" s="20">
        <v>0</v>
      </c>
      <c r="X202" s="22">
        <v>0</v>
      </c>
      <c r="Y202" s="22">
        <v>0</v>
      </c>
      <c r="Z202" s="20">
        <v>0</v>
      </c>
      <c r="AA202" s="22">
        <v>0</v>
      </c>
      <c r="AB202" s="22">
        <v>0</v>
      </c>
      <c r="AC202" s="20">
        <v>0</v>
      </c>
      <c r="AD202" s="20">
        <v>0</v>
      </c>
      <c r="AE202" s="22">
        <v>0</v>
      </c>
      <c r="AF202" s="24"/>
      <c r="AG202" s="24">
        <f t="shared" ref="AG202:AG265" si="11">G202-H202-I202-N202-R202-S202-U202-AA202-AC202</f>
        <v>900000</v>
      </c>
      <c r="AH202" s="26"/>
      <c r="AI202" s="16" t="s">
        <v>45</v>
      </c>
    </row>
    <row r="203" spans="1:35">
      <c r="A203" s="15">
        <v>195</v>
      </c>
      <c r="B203" s="16" t="s">
        <v>45</v>
      </c>
      <c r="C203" s="17"/>
      <c r="D203" s="18" t="s">
        <v>215</v>
      </c>
      <c r="E203" s="19"/>
      <c r="F203" s="19"/>
      <c r="G203" s="27">
        <v>159342</v>
      </c>
      <c r="H203" s="21">
        <v>0</v>
      </c>
      <c r="I203" s="22">
        <v>0</v>
      </c>
      <c r="J203" s="21">
        <f>-VLOOKUP(D203,'[3]ARMAR AFF10'!$G:$K,2,0)</f>
        <v>0</v>
      </c>
      <c r="K203" s="21"/>
      <c r="L203" s="23"/>
      <c r="M203" s="23">
        <v>0</v>
      </c>
      <c r="N203" s="22">
        <f t="shared" si="9"/>
        <v>0</v>
      </c>
      <c r="O203" s="20">
        <f t="shared" si="10"/>
        <v>159342</v>
      </c>
      <c r="P203" s="18" t="s">
        <v>215</v>
      </c>
      <c r="Q203" s="24">
        <v>0</v>
      </c>
      <c r="R203" s="22">
        <v>0</v>
      </c>
      <c r="S203" s="22">
        <v>0</v>
      </c>
      <c r="T203" s="25">
        <v>0</v>
      </c>
      <c r="U203" s="22">
        <v>0</v>
      </c>
      <c r="V203" s="22">
        <v>0</v>
      </c>
      <c r="W203" s="20">
        <v>0</v>
      </c>
      <c r="X203" s="22">
        <v>0</v>
      </c>
      <c r="Y203" s="22">
        <v>0</v>
      </c>
      <c r="Z203" s="20">
        <v>0</v>
      </c>
      <c r="AA203" s="22">
        <v>0</v>
      </c>
      <c r="AB203" s="22">
        <v>0</v>
      </c>
      <c r="AC203" s="20">
        <v>0</v>
      </c>
      <c r="AD203" s="20">
        <v>0</v>
      </c>
      <c r="AE203" s="22">
        <v>0</v>
      </c>
      <c r="AF203" s="24"/>
      <c r="AG203" s="24">
        <f t="shared" si="11"/>
        <v>159342</v>
      </c>
      <c r="AH203" s="26"/>
      <c r="AI203" s="16" t="s">
        <v>45</v>
      </c>
    </row>
    <row r="204" spans="1:35">
      <c r="A204" s="15">
        <v>196</v>
      </c>
      <c r="B204" s="16" t="s">
        <v>45</v>
      </c>
      <c r="C204" s="17"/>
      <c r="D204" s="18" t="s">
        <v>216</v>
      </c>
      <c r="E204" s="19"/>
      <c r="F204" s="19"/>
      <c r="G204" s="27">
        <v>2022885</v>
      </c>
      <c r="H204" s="21">
        <v>0</v>
      </c>
      <c r="I204" s="22">
        <v>0</v>
      </c>
      <c r="J204" s="21">
        <f>-VLOOKUP(D204,'[3]ARMAR AFF10'!$G:$K,2,0)</f>
        <v>0</v>
      </c>
      <c r="K204" s="21"/>
      <c r="L204" s="23"/>
      <c r="M204" s="23">
        <v>0</v>
      </c>
      <c r="N204" s="22">
        <f t="shared" si="9"/>
        <v>0</v>
      </c>
      <c r="O204" s="20">
        <f t="shared" si="10"/>
        <v>2022885</v>
      </c>
      <c r="P204" s="18" t="s">
        <v>216</v>
      </c>
      <c r="Q204" s="24">
        <v>0</v>
      </c>
      <c r="R204" s="22">
        <v>0</v>
      </c>
      <c r="S204" s="22">
        <v>0</v>
      </c>
      <c r="T204" s="25">
        <v>0</v>
      </c>
      <c r="U204" s="22">
        <v>0</v>
      </c>
      <c r="V204" s="22">
        <v>0</v>
      </c>
      <c r="W204" s="20">
        <v>0</v>
      </c>
      <c r="X204" s="22">
        <v>0</v>
      </c>
      <c r="Y204" s="22">
        <v>0</v>
      </c>
      <c r="Z204" s="20">
        <v>0</v>
      </c>
      <c r="AA204" s="22">
        <v>0</v>
      </c>
      <c r="AB204" s="22">
        <v>0</v>
      </c>
      <c r="AC204" s="20">
        <v>0</v>
      </c>
      <c r="AD204" s="20">
        <v>0</v>
      </c>
      <c r="AE204" s="22">
        <v>0</v>
      </c>
      <c r="AF204" s="24"/>
      <c r="AG204" s="24">
        <f t="shared" si="11"/>
        <v>2022885</v>
      </c>
      <c r="AH204" s="26"/>
      <c r="AI204" s="16" t="s">
        <v>45</v>
      </c>
    </row>
    <row r="205" spans="1:35">
      <c r="A205" s="15">
        <v>197</v>
      </c>
      <c r="B205" s="16" t="s">
        <v>45</v>
      </c>
      <c r="C205" s="17"/>
      <c r="D205" s="18" t="s">
        <v>217</v>
      </c>
      <c r="E205" s="19"/>
      <c r="F205" s="19"/>
      <c r="G205" s="27">
        <v>24824605</v>
      </c>
      <c r="H205" s="21">
        <v>0</v>
      </c>
      <c r="I205" s="22">
        <v>0</v>
      </c>
      <c r="J205" s="21">
        <v>0</v>
      </c>
      <c r="K205" s="21">
        <v>0</v>
      </c>
      <c r="L205" s="23"/>
      <c r="M205" s="23">
        <v>0</v>
      </c>
      <c r="N205" s="22">
        <f t="shared" si="9"/>
        <v>0</v>
      </c>
      <c r="O205" s="20">
        <f t="shared" si="10"/>
        <v>24824605</v>
      </c>
      <c r="P205" s="18" t="s">
        <v>217</v>
      </c>
      <c r="Q205" s="24">
        <v>0</v>
      </c>
      <c r="R205" s="22">
        <v>0</v>
      </c>
      <c r="S205" s="22">
        <v>0</v>
      </c>
      <c r="T205" s="25">
        <v>0</v>
      </c>
      <c r="U205" s="22">
        <v>0</v>
      </c>
      <c r="V205" s="22">
        <v>0</v>
      </c>
      <c r="W205" s="20">
        <v>0</v>
      </c>
      <c r="X205" s="22">
        <v>0</v>
      </c>
      <c r="Y205" s="22">
        <v>0</v>
      </c>
      <c r="Z205" s="20">
        <v>0</v>
      </c>
      <c r="AA205" s="22">
        <v>0</v>
      </c>
      <c r="AB205" s="22">
        <v>0</v>
      </c>
      <c r="AC205" s="20">
        <v>0</v>
      </c>
      <c r="AD205" s="20">
        <v>0</v>
      </c>
      <c r="AE205" s="22">
        <v>0</v>
      </c>
      <c r="AF205" s="24"/>
      <c r="AG205" s="24">
        <f t="shared" si="11"/>
        <v>24824605</v>
      </c>
      <c r="AH205" s="26"/>
      <c r="AI205" s="16" t="s">
        <v>45</v>
      </c>
    </row>
    <row r="206" spans="1:35">
      <c r="A206" s="15">
        <v>198</v>
      </c>
      <c r="B206" s="16" t="s">
        <v>45</v>
      </c>
      <c r="C206" s="17"/>
      <c r="D206" s="18" t="s">
        <v>218</v>
      </c>
      <c r="E206" s="19"/>
      <c r="F206" s="19"/>
      <c r="G206" s="27">
        <v>24824605</v>
      </c>
      <c r="H206" s="21">
        <v>0</v>
      </c>
      <c r="I206" s="22">
        <v>0</v>
      </c>
      <c r="J206" s="21">
        <v>0</v>
      </c>
      <c r="K206" s="21">
        <v>0</v>
      </c>
      <c r="L206" s="23"/>
      <c r="M206" s="23">
        <v>0</v>
      </c>
      <c r="N206" s="22">
        <f t="shared" si="9"/>
        <v>0</v>
      </c>
      <c r="O206" s="20">
        <f t="shared" si="10"/>
        <v>24824605</v>
      </c>
      <c r="P206" s="18" t="s">
        <v>218</v>
      </c>
      <c r="Q206" s="24">
        <v>0</v>
      </c>
      <c r="R206" s="22">
        <v>0</v>
      </c>
      <c r="S206" s="22">
        <v>0</v>
      </c>
      <c r="T206" s="25">
        <v>0</v>
      </c>
      <c r="U206" s="22">
        <v>0</v>
      </c>
      <c r="V206" s="22">
        <v>0</v>
      </c>
      <c r="W206" s="20">
        <v>0</v>
      </c>
      <c r="X206" s="22">
        <v>0</v>
      </c>
      <c r="Y206" s="22">
        <v>0</v>
      </c>
      <c r="Z206" s="20">
        <v>0</v>
      </c>
      <c r="AA206" s="22">
        <v>0</v>
      </c>
      <c r="AB206" s="22">
        <v>0</v>
      </c>
      <c r="AC206" s="20">
        <v>0</v>
      </c>
      <c r="AD206" s="20">
        <v>0</v>
      </c>
      <c r="AE206" s="22">
        <v>0</v>
      </c>
      <c r="AF206" s="24"/>
      <c r="AG206" s="24">
        <f t="shared" si="11"/>
        <v>24824605</v>
      </c>
      <c r="AH206" s="26"/>
      <c r="AI206" s="16" t="s">
        <v>45</v>
      </c>
    </row>
    <row r="207" spans="1:35">
      <c r="A207" s="15">
        <v>199</v>
      </c>
      <c r="B207" s="16" t="s">
        <v>45</v>
      </c>
      <c r="C207" s="17"/>
      <c r="D207" s="18" t="s">
        <v>219</v>
      </c>
      <c r="E207" s="19"/>
      <c r="F207" s="19"/>
      <c r="G207" s="27">
        <v>14944000</v>
      </c>
      <c r="H207" s="21">
        <v>0</v>
      </c>
      <c r="I207" s="22">
        <v>0</v>
      </c>
      <c r="J207" s="21">
        <v>0</v>
      </c>
      <c r="K207" s="21">
        <v>0</v>
      </c>
      <c r="L207" s="23"/>
      <c r="M207" s="23">
        <v>0</v>
      </c>
      <c r="N207" s="22">
        <f t="shared" si="9"/>
        <v>0</v>
      </c>
      <c r="O207" s="20">
        <f t="shared" si="10"/>
        <v>14944000</v>
      </c>
      <c r="P207" s="18" t="s">
        <v>219</v>
      </c>
      <c r="Q207" s="24">
        <v>0</v>
      </c>
      <c r="R207" s="22">
        <v>0</v>
      </c>
      <c r="S207" s="22">
        <v>0</v>
      </c>
      <c r="T207" s="25">
        <v>0</v>
      </c>
      <c r="U207" s="22">
        <v>0</v>
      </c>
      <c r="V207" s="22">
        <v>0</v>
      </c>
      <c r="W207" s="20">
        <v>0</v>
      </c>
      <c r="X207" s="22">
        <v>0</v>
      </c>
      <c r="Y207" s="22">
        <v>0</v>
      </c>
      <c r="Z207" s="20">
        <v>0</v>
      </c>
      <c r="AA207" s="22">
        <v>0</v>
      </c>
      <c r="AB207" s="22">
        <v>0</v>
      </c>
      <c r="AC207" s="20">
        <v>0</v>
      </c>
      <c r="AD207" s="20">
        <v>0</v>
      </c>
      <c r="AE207" s="22">
        <v>0</v>
      </c>
      <c r="AF207" s="24"/>
      <c r="AG207" s="24">
        <f t="shared" si="11"/>
        <v>14944000</v>
      </c>
      <c r="AH207" s="26"/>
      <c r="AI207" s="16" t="s">
        <v>45</v>
      </c>
    </row>
    <row r="208" spans="1:35">
      <c r="A208" s="15">
        <v>200</v>
      </c>
      <c r="B208" s="16" t="s">
        <v>45</v>
      </c>
      <c r="C208" s="17"/>
      <c r="D208" s="18" t="s">
        <v>220</v>
      </c>
      <c r="E208" s="19"/>
      <c r="F208" s="19"/>
      <c r="G208" s="27">
        <v>4917250</v>
      </c>
      <c r="H208" s="21">
        <v>0</v>
      </c>
      <c r="I208" s="22">
        <v>0</v>
      </c>
      <c r="J208" s="21">
        <v>0</v>
      </c>
      <c r="K208" s="21">
        <v>0</v>
      </c>
      <c r="L208" s="23"/>
      <c r="M208" s="23">
        <v>0</v>
      </c>
      <c r="N208" s="22">
        <f t="shared" si="9"/>
        <v>0</v>
      </c>
      <c r="O208" s="20">
        <f t="shared" si="10"/>
        <v>4917250</v>
      </c>
      <c r="P208" s="18" t="s">
        <v>220</v>
      </c>
      <c r="Q208" s="24">
        <v>0</v>
      </c>
      <c r="R208" s="22">
        <v>0</v>
      </c>
      <c r="S208" s="22">
        <v>0</v>
      </c>
      <c r="T208" s="25">
        <v>0</v>
      </c>
      <c r="U208" s="22">
        <v>0</v>
      </c>
      <c r="V208" s="22">
        <v>0</v>
      </c>
      <c r="W208" s="20">
        <v>0</v>
      </c>
      <c r="X208" s="22">
        <v>0</v>
      </c>
      <c r="Y208" s="22">
        <v>0</v>
      </c>
      <c r="Z208" s="20">
        <v>0</v>
      </c>
      <c r="AA208" s="22">
        <v>0</v>
      </c>
      <c r="AB208" s="22">
        <v>0</v>
      </c>
      <c r="AC208" s="20">
        <v>0</v>
      </c>
      <c r="AD208" s="20">
        <v>0</v>
      </c>
      <c r="AE208" s="22">
        <v>0</v>
      </c>
      <c r="AF208" s="24"/>
      <c r="AG208" s="24">
        <f t="shared" si="11"/>
        <v>4917250</v>
      </c>
      <c r="AH208" s="26"/>
      <c r="AI208" s="16" t="s">
        <v>45</v>
      </c>
    </row>
    <row r="209" spans="1:35">
      <c r="A209" s="15">
        <v>201</v>
      </c>
      <c r="B209" s="16" t="s">
        <v>45</v>
      </c>
      <c r="C209" s="17"/>
      <c r="D209" s="18" t="s">
        <v>221</v>
      </c>
      <c r="E209" s="19"/>
      <c r="F209" s="19"/>
      <c r="G209" s="27">
        <v>4917250</v>
      </c>
      <c r="H209" s="21">
        <v>0</v>
      </c>
      <c r="I209" s="22">
        <v>0</v>
      </c>
      <c r="J209" s="21">
        <v>0</v>
      </c>
      <c r="K209" s="21">
        <v>0</v>
      </c>
      <c r="L209" s="23"/>
      <c r="M209" s="23">
        <v>0</v>
      </c>
      <c r="N209" s="22">
        <f t="shared" si="9"/>
        <v>0</v>
      </c>
      <c r="O209" s="20">
        <f t="shared" si="10"/>
        <v>4917250</v>
      </c>
      <c r="P209" s="18" t="s">
        <v>221</v>
      </c>
      <c r="Q209" s="24">
        <v>0</v>
      </c>
      <c r="R209" s="22">
        <v>0</v>
      </c>
      <c r="S209" s="22">
        <v>0</v>
      </c>
      <c r="T209" s="25">
        <v>0</v>
      </c>
      <c r="U209" s="22">
        <v>0</v>
      </c>
      <c r="V209" s="22">
        <v>0</v>
      </c>
      <c r="W209" s="20">
        <v>0</v>
      </c>
      <c r="X209" s="22">
        <v>0</v>
      </c>
      <c r="Y209" s="22">
        <v>0</v>
      </c>
      <c r="Z209" s="20">
        <v>0</v>
      </c>
      <c r="AA209" s="22">
        <v>0</v>
      </c>
      <c r="AB209" s="22">
        <v>0</v>
      </c>
      <c r="AC209" s="20">
        <v>0</v>
      </c>
      <c r="AD209" s="20">
        <v>0</v>
      </c>
      <c r="AE209" s="22">
        <v>0</v>
      </c>
      <c r="AF209" s="24"/>
      <c r="AG209" s="24">
        <f t="shared" si="11"/>
        <v>4917250</v>
      </c>
      <c r="AH209" s="26"/>
      <c r="AI209" s="16" t="s">
        <v>45</v>
      </c>
    </row>
    <row r="210" spans="1:35">
      <c r="A210" s="15">
        <v>202</v>
      </c>
      <c r="B210" s="16" t="s">
        <v>45</v>
      </c>
      <c r="C210" s="17"/>
      <c r="D210" s="18" t="s">
        <v>222</v>
      </c>
      <c r="E210" s="19"/>
      <c r="F210" s="19"/>
      <c r="G210" s="27">
        <v>68841500</v>
      </c>
      <c r="H210" s="21">
        <v>0</v>
      </c>
      <c r="I210" s="22">
        <v>0</v>
      </c>
      <c r="J210" s="21">
        <v>0</v>
      </c>
      <c r="K210" s="21">
        <v>0</v>
      </c>
      <c r="L210" s="23"/>
      <c r="M210" s="23">
        <v>0</v>
      </c>
      <c r="N210" s="22">
        <f t="shared" si="9"/>
        <v>0</v>
      </c>
      <c r="O210" s="20">
        <f t="shared" si="10"/>
        <v>68841500</v>
      </c>
      <c r="P210" s="18" t="s">
        <v>222</v>
      </c>
      <c r="Q210" s="24">
        <v>0</v>
      </c>
      <c r="R210" s="22">
        <v>0</v>
      </c>
      <c r="S210" s="22">
        <v>0</v>
      </c>
      <c r="T210" s="25">
        <v>0</v>
      </c>
      <c r="U210" s="22">
        <v>0</v>
      </c>
      <c r="V210" s="22">
        <v>0</v>
      </c>
      <c r="W210" s="20">
        <v>0</v>
      </c>
      <c r="X210" s="22">
        <v>0</v>
      </c>
      <c r="Y210" s="22">
        <v>0</v>
      </c>
      <c r="Z210" s="20">
        <v>0</v>
      </c>
      <c r="AA210" s="22">
        <v>0</v>
      </c>
      <c r="AB210" s="22">
        <v>0</v>
      </c>
      <c r="AC210" s="20">
        <v>0</v>
      </c>
      <c r="AD210" s="20">
        <v>0</v>
      </c>
      <c r="AE210" s="22">
        <v>0</v>
      </c>
      <c r="AF210" s="24"/>
      <c r="AG210" s="24">
        <f t="shared" si="11"/>
        <v>68841500</v>
      </c>
      <c r="AH210" s="26"/>
      <c r="AI210" s="16" t="s">
        <v>45</v>
      </c>
    </row>
    <row r="211" spans="1:35">
      <c r="A211" s="15">
        <v>203</v>
      </c>
      <c r="B211" s="16" t="s">
        <v>45</v>
      </c>
      <c r="C211" s="17"/>
      <c r="D211" s="18" t="s">
        <v>223</v>
      </c>
      <c r="E211" s="19"/>
      <c r="F211" s="19"/>
      <c r="G211" s="27">
        <v>39338000</v>
      </c>
      <c r="H211" s="21">
        <v>0</v>
      </c>
      <c r="I211" s="22">
        <v>0</v>
      </c>
      <c r="J211" s="21">
        <v>0</v>
      </c>
      <c r="K211" s="21">
        <v>0</v>
      </c>
      <c r="L211" s="23"/>
      <c r="M211" s="23">
        <v>0</v>
      </c>
      <c r="N211" s="22">
        <f t="shared" si="9"/>
        <v>0</v>
      </c>
      <c r="O211" s="20">
        <f t="shared" si="10"/>
        <v>39338000</v>
      </c>
      <c r="P211" s="18" t="s">
        <v>223</v>
      </c>
      <c r="Q211" s="24">
        <v>0</v>
      </c>
      <c r="R211" s="22">
        <v>0</v>
      </c>
      <c r="S211" s="22">
        <v>0</v>
      </c>
      <c r="T211" s="25">
        <v>0</v>
      </c>
      <c r="U211" s="22">
        <v>0</v>
      </c>
      <c r="V211" s="22">
        <v>0</v>
      </c>
      <c r="W211" s="20">
        <v>0</v>
      </c>
      <c r="X211" s="22">
        <v>0</v>
      </c>
      <c r="Y211" s="22">
        <v>0</v>
      </c>
      <c r="Z211" s="20">
        <v>0</v>
      </c>
      <c r="AA211" s="22">
        <v>0</v>
      </c>
      <c r="AB211" s="22">
        <v>0</v>
      </c>
      <c r="AC211" s="20">
        <v>0</v>
      </c>
      <c r="AD211" s="20">
        <v>0</v>
      </c>
      <c r="AE211" s="22">
        <v>0</v>
      </c>
      <c r="AF211" s="24"/>
      <c r="AG211" s="24">
        <f t="shared" si="11"/>
        <v>39338000</v>
      </c>
      <c r="AH211" s="26"/>
      <c r="AI211" s="16" t="s">
        <v>45</v>
      </c>
    </row>
    <row r="212" spans="1:35">
      <c r="A212" s="15">
        <v>204</v>
      </c>
      <c r="B212" s="16" t="s">
        <v>45</v>
      </c>
      <c r="C212" s="17"/>
      <c r="D212" s="18" t="s">
        <v>224</v>
      </c>
      <c r="E212" s="19"/>
      <c r="F212" s="19"/>
      <c r="G212" s="27">
        <v>39338000</v>
      </c>
      <c r="H212" s="21">
        <v>0</v>
      </c>
      <c r="I212" s="22">
        <v>0</v>
      </c>
      <c r="J212" s="21">
        <v>0</v>
      </c>
      <c r="K212" s="21">
        <v>0</v>
      </c>
      <c r="L212" s="23"/>
      <c r="M212" s="23">
        <v>0</v>
      </c>
      <c r="N212" s="22">
        <f t="shared" si="9"/>
        <v>0</v>
      </c>
      <c r="O212" s="20">
        <f t="shared" si="10"/>
        <v>39338000</v>
      </c>
      <c r="P212" s="18" t="s">
        <v>224</v>
      </c>
      <c r="Q212" s="24">
        <v>0</v>
      </c>
      <c r="R212" s="22">
        <v>0</v>
      </c>
      <c r="S212" s="22">
        <v>0</v>
      </c>
      <c r="T212" s="25">
        <v>0</v>
      </c>
      <c r="U212" s="22">
        <v>0</v>
      </c>
      <c r="V212" s="22">
        <v>0</v>
      </c>
      <c r="W212" s="20">
        <v>0</v>
      </c>
      <c r="X212" s="22">
        <v>0</v>
      </c>
      <c r="Y212" s="22">
        <v>0</v>
      </c>
      <c r="Z212" s="20">
        <v>0</v>
      </c>
      <c r="AA212" s="22">
        <v>0</v>
      </c>
      <c r="AB212" s="22">
        <v>0</v>
      </c>
      <c r="AC212" s="20">
        <v>0</v>
      </c>
      <c r="AD212" s="20">
        <v>0</v>
      </c>
      <c r="AE212" s="22">
        <v>0</v>
      </c>
      <c r="AF212" s="24"/>
      <c r="AG212" s="24">
        <f t="shared" si="11"/>
        <v>39338000</v>
      </c>
      <c r="AH212" s="26"/>
      <c r="AI212" s="16" t="s">
        <v>45</v>
      </c>
    </row>
    <row r="213" spans="1:35">
      <c r="A213" s="15">
        <v>205</v>
      </c>
      <c r="B213" s="16" t="s">
        <v>45</v>
      </c>
      <c r="C213" s="17"/>
      <c r="D213" s="18" t="s">
        <v>225</v>
      </c>
      <c r="E213" s="19"/>
      <c r="F213" s="19"/>
      <c r="G213" s="27">
        <v>49172500</v>
      </c>
      <c r="H213" s="21">
        <v>0</v>
      </c>
      <c r="I213" s="22">
        <v>0</v>
      </c>
      <c r="J213" s="21">
        <v>0</v>
      </c>
      <c r="K213" s="21">
        <v>0</v>
      </c>
      <c r="L213" s="23"/>
      <c r="M213" s="23">
        <v>0</v>
      </c>
      <c r="N213" s="22">
        <f t="shared" si="9"/>
        <v>0</v>
      </c>
      <c r="O213" s="20">
        <f t="shared" si="10"/>
        <v>49172500</v>
      </c>
      <c r="P213" s="18" t="s">
        <v>225</v>
      </c>
      <c r="Q213" s="24">
        <v>0</v>
      </c>
      <c r="R213" s="22">
        <v>0</v>
      </c>
      <c r="S213" s="22">
        <v>0</v>
      </c>
      <c r="T213" s="25">
        <v>0</v>
      </c>
      <c r="U213" s="22">
        <v>0</v>
      </c>
      <c r="V213" s="22">
        <v>0</v>
      </c>
      <c r="W213" s="20">
        <v>0</v>
      </c>
      <c r="X213" s="22">
        <v>0</v>
      </c>
      <c r="Y213" s="22">
        <v>0</v>
      </c>
      <c r="Z213" s="20">
        <v>0</v>
      </c>
      <c r="AA213" s="22">
        <v>0</v>
      </c>
      <c r="AB213" s="22">
        <v>0</v>
      </c>
      <c r="AC213" s="20">
        <v>0</v>
      </c>
      <c r="AD213" s="20">
        <v>0</v>
      </c>
      <c r="AE213" s="22">
        <v>0</v>
      </c>
      <c r="AF213" s="24"/>
      <c r="AG213" s="24">
        <f t="shared" si="11"/>
        <v>49172500</v>
      </c>
      <c r="AH213" s="26"/>
      <c r="AI213" s="16" t="s">
        <v>45</v>
      </c>
    </row>
    <row r="214" spans="1:35">
      <c r="A214" s="15">
        <v>206</v>
      </c>
      <c r="B214" s="16" t="s">
        <v>45</v>
      </c>
      <c r="C214" s="17"/>
      <c r="D214" s="18" t="s">
        <v>226</v>
      </c>
      <c r="E214" s="19"/>
      <c r="F214" s="19"/>
      <c r="G214" s="27">
        <v>29503500</v>
      </c>
      <c r="H214" s="21">
        <v>0</v>
      </c>
      <c r="I214" s="22">
        <v>0</v>
      </c>
      <c r="J214" s="21">
        <v>0</v>
      </c>
      <c r="K214" s="21">
        <v>0</v>
      </c>
      <c r="L214" s="23"/>
      <c r="M214" s="23">
        <v>0</v>
      </c>
      <c r="N214" s="22">
        <f t="shared" si="9"/>
        <v>0</v>
      </c>
      <c r="O214" s="20">
        <f t="shared" si="10"/>
        <v>29503500</v>
      </c>
      <c r="P214" s="18" t="s">
        <v>226</v>
      </c>
      <c r="Q214" s="24">
        <v>0</v>
      </c>
      <c r="R214" s="22">
        <v>0</v>
      </c>
      <c r="S214" s="22">
        <v>0</v>
      </c>
      <c r="T214" s="25">
        <v>0</v>
      </c>
      <c r="U214" s="22">
        <v>0</v>
      </c>
      <c r="V214" s="22">
        <v>0</v>
      </c>
      <c r="W214" s="20">
        <v>0</v>
      </c>
      <c r="X214" s="22">
        <v>0</v>
      </c>
      <c r="Y214" s="22">
        <v>0</v>
      </c>
      <c r="Z214" s="20">
        <v>0</v>
      </c>
      <c r="AA214" s="22">
        <v>0</v>
      </c>
      <c r="AB214" s="22">
        <v>0</v>
      </c>
      <c r="AC214" s="20">
        <v>0</v>
      </c>
      <c r="AD214" s="20">
        <v>0</v>
      </c>
      <c r="AE214" s="22">
        <v>0</v>
      </c>
      <c r="AF214" s="24"/>
      <c r="AG214" s="24">
        <f t="shared" si="11"/>
        <v>29503500</v>
      </c>
      <c r="AH214" s="26"/>
      <c r="AI214" s="16" t="s">
        <v>45</v>
      </c>
    </row>
    <row r="215" spans="1:35">
      <c r="A215" s="15">
        <v>207</v>
      </c>
      <c r="B215" s="16" t="s">
        <v>45</v>
      </c>
      <c r="C215" s="17"/>
      <c r="D215" s="18" t="s">
        <v>227</v>
      </c>
      <c r="E215" s="19"/>
      <c r="F215" s="19"/>
      <c r="G215" s="27">
        <v>24208000</v>
      </c>
      <c r="H215" s="21">
        <v>0</v>
      </c>
      <c r="I215" s="22">
        <v>0</v>
      </c>
      <c r="J215" s="21">
        <v>0</v>
      </c>
      <c r="K215" s="21">
        <v>0</v>
      </c>
      <c r="L215" s="23"/>
      <c r="M215" s="23">
        <v>0</v>
      </c>
      <c r="N215" s="22">
        <f t="shared" si="9"/>
        <v>0</v>
      </c>
      <c r="O215" s="20">
        <f t="shared" si="10"/>
        <v>24208000</v>
      </c>
      <c r="P215" s="18" t="s">
        <v>227</v>
      </c>
      <c r="Q215" s="24">
        <v>0</v>
      </c>
      <c r="R215" s="22">
        <v>0</v>
      </c>
      <c r="S215" s="22">
        <v>0</v>
      </c>
      <c r="T215" s="25">
        <v>0</v>
      </c>
      <c r="U215" s="22">
        <v>0</v>
      </c>
      <c r="V215" s="22">
        <v>0</v>
      </c>
      <c r="W215" s="20">
        <v>0</v>
      </c>
      <c r="X215" s="22">
        <v>0</v>
      </c>
      <c r="Y215" s="22">
        <v>0</v>
      </c>
      <c r="Z215" s="20">
        <v>0</v>
      </c>
      <c r="AA215" s="22">
        <v>0</v>
      </c>
      <c r="AB215" s="22">
        <v>0</v>
      </c>
      <c r="AC215" s="20">
        <v>0</v>
      </c>
      <c r="AD215" s="20">
        <v>0</v>
      </c>
      <c r="AE215" s="22">
        <v>0</v>
      </c>
      <c r="AF215" s="24"/>
      <c r="AG215" s="24">
        <f t="shared" si="11"/>
        <v>24208000</v>
      </c>
      <c r="AH215" s="26"/>
      <c r="AI215" s="16" t="s">
        <v>45</v>
      </c>
    </row>
    <row r="216" spans="1:35">
      <c r="A216" s="15">
        <v>208</v>
      </c>
      <c r="B216" s="16" t="s">
        <v>45</v>
      </c>
      <c r="C216" s="17"/>
      <c r="D216" s="18" t="s">
        <v>228</v>
      </c>
      <c r="E216" s="19"/>
      <c r="F216" s="19"/>
      <c r="G216" s="27">
        <v>19669000</v>
      </c>
      <c r="H216" s="21">
        <v>0</v>
      </c>
      <c r="I216" s="22">
        <v>0</v>
      </c>
      <c r="J216" s="21">
        <v>0</v>
      </c>
      <c r="K216" s="21">
        <v>0</v>
      </c>
      <c r="L216" s="23"/>
      <c r="M216" s="23">
        <v>0</v>
      </c>
      <c r="N216" s="22">
        <f t="shared" si="9"/>
        <v>0</v>
      </c>
      <c r="O216" s="20">
        <f t="shared" si="10"/>
        <v>19669000</v>
      </c>
      <c r="P216" s="18" t="s">
        <v>228</v>
      </c>
      <c r="Q216" s="24">
        <v>0</v>
      </c>
      <c r="R216" s="22">
        <v>0</v>
      </c>
      <c r="S216" s="22">
        <v>0</v>
      </c>
      <c r="T216" s="25">
        <v>0</v>
      </c>
      <c r="U216" s="22">
        <v>0</v>
      </c>
      <c r="V216" s="22">
        <v>0</v>
      </c>
      <c r="W216" s="20">
        <v>0</v>
      </c>
      <c r="X216" s="22">
        <v>0</v>
      </c>
      <c r="Y216" s="22">
        <v>0</v>
      </c>
      <c r="Z216" s="20">
        <v>0</v>
      </c>
      <c r="AA216" s="22">
        <v>0</v>
      </c>
      <c r="AB216" s="22">
        <v>0</v>
      </c>
      <c r="AC216" s="20">
        <v>0</v>
      </c>
      <c r="AD216" s="20">
        <v>0</v>
      </c>
      <c r="AE216" s="22">
        <v>0</v>
      </c>
      <c r="AF216" s="24"/>
      <c r="AG216" s="24">
        <f t="shared" si="11"/>
        <v>19669000</v>
      </c>
      <c r="AH216" s="26"/>
      <c r="AI216" s="16" t="s">
        <v>45</v>
      </c>
    </row>
    <row r="217" spans="1:35">
      <c r="A217" s="15">
        <v>209</v>
      </c>
      <c r="B217" s="16" t="s">
        <v>45</v>
      </c>
      <c r="C217" s="17"/>
      <c r="D217" s="18" t="s">
        <v>229</v>
      </c>
      <c r="E217" s="19"/>
      <c r="F217" s="19"/>
      <c r="G217" s="27">
        <v>36312000</v>
      </c>
      <c r="H217" s="21">
        <v>0</v>
      </c>
      <c r="I217" s="22">
        <v>0</v>
      </c>
      <c r="J217" s="21">
        <v>0</v>
      </c>
      <c r="K217" s="21">
        <v>0</v>
      </c>
      <c r="L217" s="23"/>
      <c r="M217" s="23">
        <v>0</v>
      </c>
      <c r="N217" s="22">
        <f t="shared" si="9"/>
        <v>0</v>
      </c>
      <c r="O217" s="20">
        <f t="shared" si="10"/>
        <v>36312000</v>
      </c>
      <c r="P217" s="18" t="s">
        <v>229</v>
      </c>
      <c r="Q217" s="24">
        <v>0</v>
      </c>
      <c r="R217" s="22">
        <v>0</v>
      </c>
      <c r="S217" s="22">
        <v>0</v>
      </c>
      <c r="T217" s="25">
        <v>0</v>
      </c>
      <c r="U217" s="22">
        <v>0</v>
      </c>
      <c r="V217" s="22">
        <v>0</v>
      </c>
      <c r="W217" s="20">
        <v>0</v>
      </c>
      <c r="X217" s="22">
        <v>0</v>
      </c>
      <c r="Y217" s="22">
        <v>0</v>
      </c>
      <c r="Z217" s="20">
        <v>0</v>
      </c>
      <c r="AA217" s="22">
        <v>0</v>
      </c>
      <c r="AB217" s="22">
        <v>0</v>
      </c>
      <c r="AC217" s="20">
        <v>0</v>
      </c>
      <c r="AD217" s="20">
        <v>0</v>
      </c>
      <c r="AE217" s="22">
        <v>0</v>
      </c>
      <c r="AF217" s="24"/>
      <c r="AG217" s="24">
        <f t="shared" si="11"/>
        <v>36312000</v>
      </c>
      <c r="AH217" s="26"/>
      <c r="AI217" s="16" t="s">
        <v>45</v>
      </c>
    </row>
    <row r="218" spans="1:35">
      <c r="A218" s="15">
        <v>210</v>
      </c>
      <c r="B218" s="16" t="s">
        <v>45</v>
      </c>
      <c r="C218" s="17"/>
      <c r="D218" s="18" t="s">
        <v>230</v>
      </c>
      <c r="E218" s="19"/>
      <c r="F218" s="19"/>
      <c r="G218" s="27">
        <v>12484800</v>
      </c>
      <c r="H218" s="21">
        <v>0</v>
      </c>
      <c r="I218" s="22">
        <v>0</v>
      </c>
      <c r="J218" s="21">
        <v>0</v>
      </c>
      <c r="K218" s="21">
        <v>0</v>
      </c>
      <c r="L218" s="23"/>
      <c r="M218" s="23">
        <v>0</v>
      </c>
      <c r="N218" s="22">
        <f t="shared" si="9"/>
        <v>0</v>
      </c>
      <c r="O218" s="20">
        <f t="shared" si="10"/>
        <v>12484800</v>
      </c>
      <c r="P218" s="18" t="s">
        <v>230</v>
      </c>
      <c r="Q218" s="24">
        <v>0</v>
      </c>
      <c r="R218" s="22">
        <v>0</v>
      </c>
      <c r="S218" s="22">
        <v>0</v>
      </c>
      <c r="T218" s="25">
        <v>0</v>
      </c>
      <c r="U218" s="22">
        <v>0</v>
      </c>
      <c r="V218" s="22">
        <v>0</v>
      </c>
      <c r="W218" s="20">
        <v>0</v>
      </c>
      <c r="X218" s="22">
        <v>0</v>
      </c>
      <c r="Y218" s="22">
        <v>0</v>
      </c>
      <c r="Z218" s="20">
        <v>0</v>
      </c>
      <c r="AA218" s="22">
        <v>0</v>
      </c>
      <c r="AB218" s="22">
        <v>0</v>
      </c>
      <c r="AC218" s="20">
        <v>0</v>
      </c>
      <c r="AD218" s="20">
        <v>0</v>
      </c>
      <c r="AE218" s="22">
        <v>0</v>
      </c>
      <c r="AF218" s="24"/>
      <c r="AG218" s="24">
        <f t="shared" si="11"/>
        <v>12484800</v>
      </c>
      <c r="AH218" s="26"/>
      <c r="AI218" s="16" t="s">
        <v>45</v>
      </c>
    </row>
    <row r="219" spans="1:35">
      <c r="A219" s="15">
        <v>211</v>
      </c>
      <c r="B219" s="16" t="s">
        <v>45</v>
      </c>
      <c r="C219" s="17"/>
      <c r="D219" s="18" t="s">
        <v>231</v>
      </c>
      <c r="E219" s="19"/>
      <c r="F219" s="19"/>
      <c r="G219" s="27">
        <v>3156751</v>
      </c>
      <c r="H219" s="21">
        <v>0</v>
      </c>
      <c r="I219" s="22">
        <v>0</v>
      </c>
      <c r="J219" s="21">
        <v>0</v>
      </c>
      <c r="K219" s="21">
        <v>0</v>
      </c>
      <c r="L219" s="23"/>
      <c r="M219" s="23">
        <v>0</v>
      </c>
      <c r="N219" s="22">
        <f t="shared" si="9"/>
        <v>0</v>
      </c>
      <c r="O219" s="20">
        <f t="shared" si="10"/>
        <v>3156751</v>
      </c>
      <c r="P219" s="18" t="s">
        <v>231</v>
      </c>
      <c r="Q219" s="24">
        <v>0</v>
      </c>
      <c r="R219" s="22">
        <v>0</v>
      </c>
      <c r="S219" s="22">
        <v>0</v>
      </c>
      <c r="T219" s="25">
        <v>0</v>
      </c>
      <c r="U219" s="22">
        <v>0</v>
      </c>
      <c r="V219" s="22">
        <v>0</v>
      </c>
      <c r="W219" s="20">
        <v>0</v>
      </c>
      <c r="X219" s="22">
        <v>0</v>
      </c>
      <c r="Y219" s="22">
        <v>0</v>
      </c>
      <c r="Z219" s="20">
        <v>0</v>
      </c>
      <c r="AA219" s="22">
        <v>0</v>
      </c>
      <c r="AB219" s="22">
        <v>0</v>
      </c>
      <c r="AC219" s="20">
        <v>0</v>
      </c>
      <c r="AD219" s="20">
        <v>0</v>
      </c>
      <c r="AE219" s="22">
        <v>0</v>
      </c>
      <c r="AF219" s="24"/>
      <c r="AG219" s="24">
        <f t="shared" si="11"/>
        <v>3156751</v>
      </c>
      <c r="AH219" s="26"/>
      <c r="AI219" s="16" t="s">
        <v>45</v>
      </c>
    </row>
    <row r="220" spans="1:35">
      <c r="A220" s="15">
        <v>212</v>
      </c>
      <c r="B220" s="16" t="s">
        <v>45</v>
      </c>
      <c r="C220" s="17"/>
      <c r="D220" s="18" t="s">
        <v>232</v>
      </c>
      <c r="E220" s="19"/>
      <c r="F220" s="19"/>
      <c r="G220" s="27">
        <v>3156751</v>
      </c>
      <c r="H220" s="21">
        <v>0</v>
      </c>
      <c r="I220" s="22">
        <v>0</v>
      </c>
      <c r="J220" s="21">
        <v>0</v>
      </c>
      <c r="K220" s="21">
        <v>0</v>
      </c>
      <c r="L220" s="23"/>
      <c r="M220" s="23">
        <v>0</v>
      </c>
      <c r="N220" s="22">
        <f t="shared" si="9"/>
        <v>0</v>
      </c>
      <c r="O220" s="20">
        <f t="shared" si="10"/>
        <v>3156751</v>
      </c>
      <c r="P220" s="18" t="s">
        <v>232</v>
      </c>
      <c r="Q220" s="24">
        <v>0</v>
      </c>
      <c r="R220" s="22">
        <v>0</v>
      </c>
      <c r="S220" s="22">
        <v>0</v>
      </c>
      <c r="T220" s="25">
        <v>0</v>
      </c>
      <c r="U220" s="22">
        <v>0</v>
      </c>
      <c r="V220" s="22">
        <v>0</v>
      </c>
      <c r="W220" s="20">
        <v>0</v>
      </c>
      <c r="X220" s="22">
        <v>0</v>
      </c>
      <c r="Y220" s="22">
        <v>0</v>
      </c>
      <c r="Z220" s="20">
        <v>0</v>
      </c>
      <c r="AA220" s="22">
        <v>0</v>
      </c>
      <c r="AB220" s="22">
        <v>0</v>
      </c>
      <c r="AC220" s="20">
        <v>0</v>
      </c>
      <c r="AD220" s="20">
        <v>0</v>
      </c>
      <c r="AE220" s="22">
        <v>0</v>
      </c>
      <c r="AF220" s="24"/>
      <c r="AG220" s="24">
        <f t="shared" si="11"/>
        <v>3156751</v>
      </c>
      <c r="AH220" s="26"/>
      <c r="AI220" s="16" t="s">
        <v>45</v>
      </c>
    </row>
    <row r="221" spans="1:35">
      <c r="A221" s="15">
        <v>213</v>
      </c>
      <c r="B221" s="16" t="s">
        <v>45</v>
      </c>
      <c r="C221" s="17"/>
      <c r="D221" s="18" t="s">
        <v>233</v>
      </c>
      <c r="E221" s="19"/>
      <c r="F221" s="19"/>
      <c r="G221" s="27">
        <v>39338000</v>
      </c>
      <c r="H221" s="21">
        <v>0</v>
      </c>
      <c r="I221" s="22">
        <v>0</v>
      </c>
      <c r="J221" s="21">
        <v>0</v>
      </c>
      <c r="K221" s="21">
        <v>0</v>
      </c>
      <c r="L221" s="23"/>
      <c r="M221" s="23">
        <v>0</v>
      </c>
      <c r="N221" s="22">
        <f t="shared" si="9"/>
        <v>0</v>
      </c>
      <c r="O221" s="20">
        <f t="shared" si="10"/>
        <v>39338000</v>
      </c>
      <c r="P221" s="18" t="s">
        <v>233</v>
      </c>
      <c r="Q221" s="24">
        <v>0</v>
      </c>
      <c r="R221" s="22">
        <v>0</v>
      </c>
      <c r="S221" s="22">
        <v>0</v>
      </c>
      <c r="T221" s="25">
        <v>0</v>
      </c>
      <c r="U221" s="22">
        <v>0</v>
      </c>
      <c r="V221" s="22">
        <v>0</v>
      </c>
      <c r="W221" s="20">
        <v>0</v>
      </c>
      <c r="X221" s="22">
        <v>0</v>
      </c>
      <c r="Y221" s="22">
        <v>0</v>
      </c>
      <c r="Z221" s="20">
        <v>0</v>
      </c>
      <c r="AA221" s="22">
        <v>0</v>
      </c>
      <c r="AB221" s="22">
        <v>0</v>
      </c>
      <c r="AC221" s="20">
        <v>0</v>
      </c>
      <c r="AD221" s="20">
        <v>0</v>
      </c>
      <c r="AE221" s="22">
        <v>0</v>
      </c>
      <c r="AF221" s="24"/>
      <c r="AG221" s="24">
        <f t="shared" si="11"/>
        <v>39338000</v>
      </c>
      <c r="AH221" s="26"/>
      <c r="AI221" s="16" t="s">
        <v>45</v>
      </c>
    </row>
    <row r="222" spans="1:35">
      <c r="A222" s="15">
        <v>214</v>
      </c>
      <c r="B222" s="16" t="s">
        <v>45</v>
      </c>
      <c r="C222" s="17"/>
      <c r="D222" s="18" t="s">
        <v>234</v>
      </c>
      <c r="E222" s="19"/>
      <c r="F222" s="19"/>
      <c r="G222" s="27">
        <v>29503500</v>
      </c>
      <c r="H222" s="21">
        <v>0</v>
      </c>
      <c r="I222" s="22">
        <v>0</v>
      </c>
      <c r="J222" s="21">
        <v>0</v>
      </c>
      <c r="K222" s="21">
        <v>0</v>
      </c>
      <c r="L222" s="23"/>
      <c r="M222" s="23">
        <v>0</v>
      </c>
      <c r="N222" s="22">
        <f t="shared" si="9"/>
        <v>0</v>
      </c>
      <c r="O222" s="20">
        <f t="shared" si="10"/>
        <v>29503500</v>
      </c>
      <c r="P222" s="18" t="s">
        <v>234</v>
      </c>
      <c r="Q222" s="24">
        <v>0</v>
      </c>
      <c r="R222" s="22">
        <v>0</v>
      </c>
      <c r="S222" s="22">
        <v>0</v>
      </c>
      <c r="T222" s="25">
        <v>0</v>
      </c>
      <c r="U222" s="22">
        <v>0</v>
      </c>
      <c r="V222" s="22">
        <v>0</v>
      </c>
      <c r="W222" s="20">
        <v>0</v>
      </c>
      <c r="X222" s="22">
        <v>0</v>
      </c>
      <c r="Y222" s="22">
        <v>0</v>
      </c>
      <c r="Z222" s="20">
        <v>0</v>
      </c>
      <c r="AA222" s="22">
        <v>0</v>
      </c>
      <c r="AB222" s="22">
        <v>0</v>
      </c>
      <c r="AC222" s="20">
        <v>0</v>
      </c>
      <c r="AD222" s="20">
        <v>0</v>
      </c>
      <c r="AE222" s="22">
        <v>0</v>
      </c>
      <c r="AF222" s="24"/>
      <c r="AG222" s="24">
        <f t="shared" si="11"/>
        <v>29503500</v>
      </c>
      <c r="AH222" s="26"/>
      <c r="AI222" s="16" t="s">
        <v>45</v>
      </c>
    </row>
    <row r="223" spans="1:35">
      <c r="A223" s="15">
        <v>215</v>
      </c>
      <c r="B223" s="16" t="s">
        <v>45</v>
      </c>
      <c r="C223" s="17"/>
      <c r="D223" s="18" t="s">
        <v>235</v>
      </c>
      <c r="E223" s="19"/>
      <c r="F223" s="19"/>
      <c r="G223" s="27">
        <v>29503500</v>
      </c>
      <c r="H223" s="21">
        <v>0</v>
      </c>
      <c r="I223" s="22">
        <v>0</v>
      </c>
      <c r="J223" s="21">
        <v>0</v>
      </c>
      <c r="K223" s="21">
        <v>0</v>
      </c>
      <c r="L223" s="23"/>
      <c r="M223" s="23">
        <v>0</v>
      </c>
      <c r="N223" s="22">
        <f t="shared" si="9"/>
        <v>0</v>
      </c>
      <c r="O223" s="20">
        <f t="shared" si="10"/>
        <v>29503500</v>
      </c>
      <c r="P223" s="18" t="s">
        <v>235</v>
      </c>
      <c r="Q223" s="24">
        <v>0</v>
      </c>
      <c r="R223" s="22">
        <v>0</v>
      </c>
      <c r="S223" s="22">
        <v>0</v>
      </c>
      <c r="T223" s="25">
        <v>0</v>
      </c>
      <c r="U223" s="22">
        <v>0</v>
      </c>
      <c r="V223" s="22">
        <v>0</v>
      </c>
      <c r="W223" s="20">
        <v>0</v>
      </c>
      <c r="X223" s="22">
        <v>0</v>
      </c>
      <c r="Y223" s="22">
        <v>0</v>
      </c>
      <c r="Z223" s="20">
        <v>0</v>
      </c>
      <c r="AA223" s="22">
        <v>0</v>
      </c>
      <c r="AB223" s="22">
        <v>0</v>
      </c>
      <c r="AC223" s="20">
        <v>0</v>
      </c>
      <c r="AD223" s="20">
        <v>0</v>
      </c>
      <c r="AE223" s="22">
        <v>0</v>
      </c>
      <c r="AF223" s="24"/>
      <c r="AG223" s="24">
        <f t="shared" si="11"/>
        <v>29503500</v>
      </c>
      <c r="AH223" s="26"/>
      <c r="AI223" s="16" t="s">
        <v>45</v>
      </c>
    </row>
    <row r="224" spans="1:35">
      <c r="A224" s="15">
        <v>216</v>
      </c>
      <c r="B224" s="16" t="s">
        <v>45</v>
      </c>
      <c r="C224" s="17"/>
      <c r="D224" s="18" t="s">
        <v>236</v>
      </c>
      <c r="E224" s="19"/>
      <c r="F224" s="19"/>
      <c r="G224" s="27">
        <v>49172500</v>
      </c>
      <c r="H224" s="21">
        <v>0</v>
      </c>
      <c r="I224" s="22">
        <v>0</v>
      </c>
      <c r="J224" s="21">
        <v>0</v>
      </c>
      <c r="K224" s="21">
        <v>0</v>
      </c>
      <c r="L224" s="23"/>
      <c r="M224" s="23">
        <v>0</v>
      </c>
      <c r="N224" s="22">
        <f t="shared" si="9"/>
        <v>0</v>
      </c>
      <c r="O224" s="20">
        <f t="shared" si="10"/>
        <v>49172500</v>
      </c>
      <c r="P224" s="18" t="s">
        <v>236</v>
      </c>
      <c r="Q224" s="24">
        <v>0</v>
      </c>
      <c r="R224" s="22">
        <v>0</v>
      </c>
      <c r="S224" s="22">
        <v>0</v>
      </c>
      <c r="T224" s="25">
        <v>0</v>
      </c>
      <c r="U224" s="22">
        <v>0</v>
      </c>
      <c r="V224" s="22">
        <v>0</v>
      </c>
      <c r="W224" s="20">
        <v>0</v>
      </c>
      <c r="X224" s="22">
        <v>0</v>
      </c>
      <c r="Y224" s="22">
        <v>0</v>
      </c>
      <c r="Z224" s="20">
        <v>0</v>
      </c>
      <c r="AA224" s="22">
        <v>0</v>
      </c>
      <c r="AB224" s="22">
        <v>0</v>
      </c>
      <c r="AC224" s="20">
        <v>0</v>
      </c>
      <c r="AD224" s="20">
        <v>0</v>
      </c>
      <c r="AE224" s="22">
        <v>0</v>
      </c>
      <c r="AF224" s="24"/>
      <c r="AG224" s="24">
        <f t="shared" si="11"/>
        <v>49172500</v>
      </c>
      <c r="AH224" s="26"/>
      <c r="AI224" s="16" t="s">
        <v>45</v>
      </c>
    </row>
    <row r="225" spans="1:35">
      <c r="A225" s="15">
        <v>217</v>
      </c>
      <c r="B225" s="16" t="s">
        <v>45</v>
      </c>
      <c r="C225" s="17"/>
      <c r="D225" s="18" t="s">
        <v>237</v>
      </c>
      <c r="E225" s="19"/>
      <c r="F225" s="19"/>
      <c r="G225" s="27">
        <v>39338000</v>
      </c>
      <c r="H225" s="21">
        <v>0</v>
      </c>
      <c r="I225" s="22">
        <v>0</v>
      </c>
      <c r="J225" s="21">
        <v>0</v>
      </c>
      <c r="K225" s="21">
        <v>0</v>
      </c>
      <c r="L225" s="23"/>
      <c r="M225" s="23">
        <v>0</v>
      </c>
      <c r="N225" s="22">
        <f t="shared" si="9"/>
        <v>0</v>
      </c>
      <c r="O225" s="20">
        <f t="shared" si="10"/>
        <v>39338000</v>
      </c>
      <c r="P225" s="18" t="s">
        <v>237</v>
      </c>
      <c r="Q225" s="24">
        <v>0</v>
      </c>
      <c r="R225" s="22">
        <v>0</v>
      </c>
      <c r="S225" s="22">
        <v>0</v>
      </c>
      <c r="T225" s="25">
        <v>0</v>
      </c>
      <c r="U225" s="22">
        <v>0</v>
      </c>
      <c r="V225" s="22">
        <v>0</v>
      </c>
      <c r="W225" s="20">
        <v>0</v>
      </c>
      <c r="X225" s="22">
        <v>0</v>
      </c>
      <c r="Y225" s="22">
        <v>0</v>
      </c>
      <c r="Z225" s="20">
        <v>0</v>
      </c>
      <c r="AA225" s="22">
        <v>0</v>
      </c>
      <c r="AB225" s="22">
        <v>0</v>
      </c>
      <c r="AC225" s="20">
        <v>0</v>
      </c>
      <c r="AD225" s="20">
        <v>0</v>
      </c>
      <c r="AE225" s="22">
        <v>0</v>
      </c>
      <c r="AF225" s="24"/>
      <c r="AG225" s="24">
        <f t="shared" si="11"/>
        <v>39338000</v>
      </c>
      <c r="AH225" s="26"/>
      <c r="AI225" s="16" t="s">
        <v>45</v>
      </c>
    </row>
    <row r="226" spans="1:35">
      <c r="A226" s="15">
        <v>218</v>
      </c>
      <c r="B226" s="16" t="s">
        <v>45</v>
      </c>
      <c r="C226" s="17"/>
      <c r="D226" s="18" t="s">
        <v>238</v>
      </c>
      <c r="E226" s="19"/>
      <c r="F226" s="19"/>
      <c r="G226" s="27">
        <v>39338000</v>
      </c>
      <c r="H226" s="21">
        <v>0</v>
      </c>
      <c r="I226" s="22">
        <v>0</v>
      </c>
      <c r="J226" s="21">
        <v>0</v>
      </c>
      <c r="K226" s="21">
        <v>0</v>
      </c>
      <c r="L226" s="23"/>
      <c r="M226" s="23">
        <v>0</v>
      </c>
      <c r="N226" s="22">
        <f t="shared" si="9"/>
        <v>0</v>
      </c>
      <c r="O226" s="20">
        <f t="shared" si="10"/>
        <v>39338000</v>
      </c>
      <c r="P226" s="18" t="s">
        <v>238</v>
      </c>
      <c r="Q226" s="24">
        <v>0</v>
      </c>
      <c r="R226" s="22">
        <v>0</v>
      </c>
      <c r="S226" s="22">
        <v>0</v>
      </c>
      <c r="T226" s="25">
        <v>0</v>
      </c>
      <c r="U226" s="22">
        <v>0</v>
      </c>
      <c r="V226" s="22">
        <v>0</v>
      </c>
      <c r="W226" s="20">
        <v>0</v>
      </c>
      <c r="X226" s="22">
        <v>0</v>
      </c>
      <c r="Y226" s="22">
        <v>0</v>
      </c>
      <c r="Z226" s="20">
        <v>0</v>
      </c>
      <c r="AA226" s="22">
        <v>0</v>
      </c>
      <c r="AB226" s="22">
        <v>0</v>
      </c>
      <c r="AC226" s="20">
        <v>0</v>
      </c>
      <c r="AD226" s="20">
        <v>0</v>
      </c>
      <c r="AE226" s="22">
        <v>0</v>
      </c>
      <c r="AF226" s="24"/>
      <c r="AG226" s="24">
        <f t="shared" si="11"/>
        <v>39338000</v>
      </c>
      <c r="AH226" s="26"/>
      <c r="AI226" s="16" t="s">
        <v>45</v>
      </c>
    </row>
    <row r="227" spans="1:35">
      <c r="A227" s="15">
        <v>219</v>
      </c>
      <c r="B227" s="16" t="s">
        <v>45</v>
      </c>
      <c r="C227" s="17"/>
      <c r="D227" s="18" t="s">
        <v>239</v>
      </c>
      <c r="E227" s="19"/>
      <c r="F227" s="19"/>
      <c r="G227" s="27">
        <v>39338000</v>
      </c>
      <c r="H227" s="21">
        <v>0</v>
      </c>
      <c r="I227" s="22">
        <v>0</v>
      </c>
      <c r="J227" s="21">
        <v>0</v>
      </c>
      <c r="K227" s="21">
        <v>0</v>
      </c>
      <c r="L227" s="23"/>
      <c r="M227" s="23">
        <v>0</v>
      </c>
      <c r="N227" s="22">
        <f t="shared" si="9"/>
        <v>0</v>
      </c>
      <c r="O227" s="20">
        <f t="shared" si="10"/>
        <v>39338000</v>
      </c>
      <c r="P227" s="18" t="s">
        <v>239</v>
      </c>
      <c r="Q227" s="24">
        <v>0</v>
      </c>
      <c r="R227" s="22">
        <v>0</v>
      </c>
      <c r="S227" s="22">
        <v>0</v>
      </c>
      <c r="T227" s="25">
        <v>0</v>
      </c>
      <c r="U227" s="22">
        <v>0</v>
      </c>
      <c r="V227" s="22">
        <v>0</v>
      </c>
      <c r="W227" s="20">
        <v>0</v>
      </c>
      <c r="X227" s="22">
        <v>0</v>
      </c>
      <c r="Y227" s="22">
        <v>0</v>
      </c>
      <c r="Z227" s="20">
        <v>0</v>
      </c>
      <c r="AA227" s="22">
        <v>0</v>
      </c>
      <c r="AB227" s="22">
        <v>0</v>
      </c>
      <c r="AC227" s="20">
        <v>0</v>
      </c>
      <c r="AD227" s="20">
        <v>0</v>
      </c>
      <c r="AE227" s="22">
        <v>0</v>
      </c>
      <c r="AF227" s="24"/>
      <c r="AG227" s="24">
        <f t="shared" si="11"/>
        <v>39338000</v>
      </c>
      <c r="AH227" s="26"/>
      <c r="AI227" s="16" t="s">
        <v>45</v>
      </c>
    </row>
    <row r="228" spans="1:35">
      <c r="A228" s="15">
        <v>220</v>
      </c>
      <c r="B228" s="16" t="s">
        <v>45</v>
      </c>
      <c r="C228" s="17"/>
      <c r="D228" s="18" t="s">
        <v>240</v>
      </c>
      <c r="E228" s="19"/>
      <c r="F228" s="19"/>
      <c r="G228" s="27">
        <v>29503500</v>
      </c>
      <c r="H228" s="21">
        <v>0</v>
      </c>
      <c r="I228" s="22">
        <v>0</v>
      </c>
      <c r="J228" s="21">
        <v>0</v>
      </c>
      <c r="K228" s="21">
        <v>0</v>
      </c>
      <c r="L228" s="23"/>
      <c r="M228" s="23">
        <v>0</v>
      </c>
      <c r="N228" s="22">
        <f t="shared" si="9"/>
        <v>0</v>
      </c>
      <c r="O228" s="20">
        <f t="shared" si="10"/>
        <v>29503500</v>
      </c>
      <c r="P228" s="18" t="s">
        <v>240</v>
      </c>
      <c r="Q228" s="24">
        <v>0</v>
      </c>
      <c r="R228" s="22">
        <v>0</v>
      </c>
      <c r="S228" s="22">
        <v>0</v>
      </c>
      <c r="T228" s="25">
        <v>0</v>
      </c>
      <c r="U228" s="22">
        <v>0</v>
      </c>
      <c r="V228" s="22">
        <v>0</v>
      </c>
      <c r="W228" s="20">
        <v>0</v>
      </c>
      <c r="X228" s="22">
        <v>0</v>
      </c>
      <c r="Y228" s="22">
        <v>0</v>
      </c>
      <c r="Z228" s="20">
        <v>0</v>
      </c>
      <c r="AA228" s="22">
        <v>0</v>
      </c>
      <c r="AB228" s="22">
        <v>0</v>
      </c>
      <c r="AC228" s="20">
        <v>0</v>
      </c>
      <c r="AD228" s="20">
        <v>0</v>
      </c>
      <c r="AE228" s="22">
        <v>0</v>
      </c>
      <c r="AF228" s="24"/>
      <c r="AG228" s="24">
        <f t="shared" si="11"/>
        <v>29503500</v>
      </c>
      <c r="AH228" s="26"/>
      <c r="AI228" s="16" t="s">
        <v>45</v>
      </c>
    </row>
    <row r="229" spans="1:35">
      <c r="A229" s="15">
        <v>221</v>
      </c>
      <c r="B229" s="16" t="s">
        <v>45</v>
      </c>
      <c r="C229" s="17"/>
      <c r="D229" s="18" t="s">
        <v>241</v>
      </c>
      <c r="E229" s="19"/>
      <c r="F229" s="19"/>
      <c r="G229" s="27">
        <v>29503500</v>
      </c>
      <c r="H229" s="21">
        <v>0</v>
      </c>
      <c r="I229" s="22">
        <v>0</v>
      </c>
      <c r="J229" s="21">
        <v>0</v>
      </c>
      <c r="K229" s="21">
        <v>0</v>
      </c>
      <c r="L229" s="23"/>
      <c r="M229" s="23">
        <v>0</v>
      </c>
      <c r="N229" s="22">
        <f t="shared" si="9"/>
        <v>0</v>
      </c>
      <c r="O229" s="20">
        <f t="shared" si="10"/>
        <v>29503500</v>
      </c>
      <c r="P229" s="18" t="s">
        <v>241</v>
      </c>
      <c r="Q229" s="24">
        <v>0</v>
      </c>
      <c r="R229" s="22">
        <v>0</v>
      </c>
      <c r="S229" s="22">
        <v>0</v>
      </c>
      <c r="T229" s="25">
        <v>0</v>
      </c>
      <c r="U229" s="22">
        <v>0</v>
      </c>
      <c r="V229" s="22">
        <v>0</v>
      </c>
      <c r="W229" s="20">
        <v>0</v>
      </c>
      <c r="X229" s="22">
        <v>0</v>
      </c>
      <c r="Y229" s="22">
        <v>0</v>
      </c>
      <c r="Z229" s="20">
        <v>0</v>
      </c>
      <c r="AA229" s="22">
        <v>0</v>
      </c>
      <c r="AB229" s="22">
        <v>0</v>
      </c>
      <c r="AC229" s="20">
        <v>0</v>
      </c>
      <c r="AD229" s="20">
        <v>0</v>
      </c>
      <c r="AE229" s="22">
        <v>0</v>
      </c>
      <c r="AF229" s="24"/>
      <c r="AG229" s="24">
        <f t="shared" si="11"/>
        <v>29503500</v>
      </c>
      <c r="AH229" s="26"/>
      <c r="AI229" s="16" t="s">
        <v>45</v>
      </c>
    </row>
    <row r="230" spans="1:35">
      <c r="A230" s="15">
        <v>222</v>
      </c>
      <c r="B230" s="16" t="s">
        <v>45</v>
      </c>
      <c r="C230" s="17"/>
      <c r="D230" s="18" t="s">
        <v>242</v>
      </c>
      <c r="E230" s="19"/>
      <c r="F230" s="19"/>
      <c r="G230" s="27">
        <v>49172500</v>
      </c>
      <c r="H230" s="21">
        <v>0</v>
      </c>
      <c r="I230" s="22">
        <v>0</v>
      </c>
      <c r="J230" s="21">
        <v>0</v>
      </c>
      <c r="K230" s="21">
        <v>0</v>
      </c>
      <c r="L230" s="23"/>
      <c r="M230" s="23">
        <v>0</v>
      </c>
      <c r="N230" s="22">
        <f t="shared" si="9"/>
        <v>0</v>
      </c>
      <c r="O230" s="20">
        <f t="shared" si="10"/>
        <v>49172500</v>
      </c>
      <c r="P230" s="18" t="s">
        <v>242</v>
      </c>
      <c r="Q230" s="24">
        <v>0</v>
      </c>
      <c r="R230" s="22">
        <v>0</v>
      </c>
      <c r="S230" s="22">
        <v>0</v>
      </c>
      <c r="T230" s="25">
        <v>0</v>
      </c>
      <c r="U230" s="22">
        <v>0</v>
      </c>
      <c r="V230" s="22">
        <v>0</v>
      </c>
      <c r="W230" s="20">
        <v>0</v>
      </c>
      <c r="X230" s="22">
        <v>0</v>
      </c>
      <c r="Y230" s="22">
        <v>0</v>
      </c>
      <c r="Z230" s="20">
        <v>0</v>
      </c>
      <c r="AA230" s="22">
        <v>0</v>
      </c>
      <c r="AB230" s="22">
        <v>0</v>
      </c>
      <c r="AC230" s="20">
        <v>0</v>
      </c>
      <c r="AD230" s="20">
        <v>0</v>
      </c>
      <c r="AE230" s="22">
        <v>0</v>
      </c>
      <c r="AF230" s="24"/>
      <c r="AG230" s="24">
        <f t="shared" si="11"/>
        <v>49172500</v>
      </c>
      <c r="AH230" s="26"/>
      <c r="AI230" s="16" t="s">
        <v>45</v>
      </c>
    </row>
    <row r="231" spans="1:35">
      <c r="A231" s="15">
        <v>223</v>
      </c>
      <c r="B231" s="16" t="s">
        <v>45</v>
      </c>
      <c r="C231" s="17"/>
      <c r="D231" s="18" t="s">
        <v>243</v>
      </c>
      <c r="E231" s="19"/>
      <c r="F231" s="19"/>
      <c r="G231" s="27">
        <v>29503500</v>
      </c>
      <c r="H231" s="21">
        <v>0</v>
      </c>
      <c r="I231" s="22">
        <v>0</v>
      </c>
      <c r="J231" s="21">
        <v>0</v>
      </c>
      <c r="K231" s="21">
        <v>0</v>
      </c>
      <c r="L231" s="23"/>
      <c r="M231" s="23">
        <v>0</v>
      </c>
      <c r="N231" s="22">
        <f t="shared" si="9"/>
        <v>0</v>
      </c>
      <c r="O231" s="20">
        <f t="shared" si="10"/>
        <v>29503500</v>
      </c>
      <c r="P231" s="18" t="s">
        <v>243</v>
      </c>
      <c r="Q231" s="24">
        <v>0</v>
      </c>
      <c r="R231" s="22">
        <v>0</v>
      </c>
      <c r="S231" s="22">
        <v>0</v>
      </c>
      <c r="T231" s="25">
        <v>0</v>
      </c>
      <c r="U231" s="22">
        <v>0</v>
      </c>
      <c r="V231" s="22">
        <v>0</v>
      </c>
      <c r="W231" s="20">
        <v>0</v>
      </c>
      <c r="X231" s="22">
        <v>0</v>
      </c>
      <c r="Y231" s="22">
        <v>0</v>
      </c>
      <c r="Z231" s="20">
        <v>0</v>
      </c>
      <c r="AA231" s="22">
        <v>0</v>
      </c>
      <c r="AB231" s="22">
        <v>0</v>
      </c>
      <c r="AC231" s="20">
        <v>0</v>
      </c>
      <c r="AD231" s="20">
        <v>0</v>
      </c>
      <c r="AE231" s="22">
        <v>0</v>
      </c>
      <c r="AF231" s="24"/>
      <c r="AG231" s="24">
        <f t="shared" si="11"/>
        <v>29503500</v>
      </c>
      <c r="AH231" s="26"/>
      <c r="AI231" s="16" t="s">
        <v>45</v>
      </c>
    </row>
    <row r="232" spans="1:35">
      <c r="A232" s="15">
        <v>224</v>
      </c>
      <c r="B232" s="16" t="s">
        <v>45</v>
      </c>
      <c r="C232" s="17"/>
      <c r="D232" s="18" t="s">
        <v>244</v>
      </c>
      <c r="E232" s="19"/>
      <c r="F232" s="19"/>
      <c r="G232" s="27">
        <v>29503500</v>
      </c>
      <c r="H232" s="21">
        <v>0</v>
      </c>
      <c r="I232" s="22">
        <v>0</v>
      </c>
      <c r="J232" s="21">
        <v>0</v>
      </c>
      <c r="K232" s="21">
        <v>0</v>
      </c>
      <c r="L232" s="23"/>
      <c r="M232" s="23">
        <v>0</v>
      </c>
      <c r="N232" s="22">
        <f t="shared" si="9"/>
        <v>0</v>
      </c>
      <c r="O232" s="20">
        <f t="shared" si="10"/>
        <v>29503500</v>
      </c>
      <c r="P232" s="18" t="s">
        <v>244</v>
      </c>
      <c r="Q232" s="24">
        <v>0</v>
      </c>
      <c r="R232" s="22">
        <v>0</v>
      </c>
      <c r="S232" s="22">
        <v>0</v>
      </c>
      <c r="T232" s="25">
        <v>0</v>
      </c>
      <c r="U232" s="22">
        <v>0</v>
      </c>
      <c r="V232" s="22">
        <v>0</v>
      </c>
      <c r="W232" s="20">
        <v>0</v>
      </c>
      <c r="X232" s="22">
        <v>0</v>
      </c>
      <c r="Y232" s="22">
        <v>0</v>
      </c>
      <c r="Z232" s="20">
        <v>0</v>
      </c>
      <c r="AA232" s="22">
        <v>0</v>
      </c>
      <c r="AB232" s="22">
        <v>0</v>
      </c>
      <c r="AC232" s="20">
        <v>0</v>
      </c>
      <c r="AD232" s="20">
        <v>0</v>
      </c>
      <c r="AE232" s="22">
        <v>0</v>
      </c>
      <c r="AF232" s="24"/>
      <c r="AG232" s="24">
        <f t="shared" si="11"/>
        <v>29503500</v>
      </c>
      <c r="AH232" s="26"/>
      <c r="AI232" s="16" t="s">
        <v>45</v>
      </c>
    </row>
    <row r="233" spans="1:35">
      <c r="A233" s="15">
        <v>225</v>
      </c>
      <c r="B233" s="16" t="s">
        <v>45</v>
      </c>
      <c r="C233" s="17"/>
      <c r="D233" s="18" t="s">
        <v>245</v>
      </c>
      <c r="E233" s="19"/>
      <c r="F233" s="19"/>
      <c r="G233" s="27">
        <v>19669000</v>
      </c>
      <c r="H233" s="21">
        <v>0</v>
      </c>
      <c r="I233" s="22">
        <v>0</v>
      </c>
      <c r="J233" s="21">
        <v>0</v>
      </c>
      <c r="K233" s="21">
        <v>0</v>
      </c>
      <c r="L233" s="23"/>
      <c r="M233" s="23">
        <v>0</v>
      </c>
      <c r="N233" s="22">
        <f t="shared" si="9"/>
        <v>0</v>
      </c>
      <c r="O233" s="20">
        <f t="shared" si="10"/>
        <v>19669000</v>
      </c>
      <c r="P233" s="18" t="s">
        <v>245</v>
      </c>
      <c r="Q233" s="24">
        <v>0</v>
      </c>
      <c r="R233" s="22">
        <v>0</v>
      </c>
      <c r="S233" s="22">
        <v>0</v>
      </c>
      <c r="T233" s="25">
        <v>0</v>
      </c>
      <c r="U233" s="22">
        <v>0</v>
      </c>
      <c r="V233" s="22">
        <v>0</v>
      </c>
      <c r="W233" s="20">
        <v>0</v>
      </c>
      <c r="X233" s="22">
        <v>0</v>
      </c>
      <c r="Y233" s="22">
        <v>0</v>
      </c>
      <c r="Z233" s="20">
        <v>0</v>
      </c>
      <c r="AA233" s="22">
        <v>0</v>
      </c>
      <c r="AB233" s="22">
        <v>0</v>
      </c>
      <c r="AC233" s="20">
        <v>0</v>
      </c>
      <c r="AD233" s="20">
        <v>0</v>
      </c>
      <c r="AE233" s="22">
        <v>0</v>
      </c>
      <c r="AF233" s="24"/>
      <c r="AG233" s="24">
        <f t="shared" si="11"/>
        <v>19669000</v>
      </c>
      <c r="AH233" s="26"/>
      <c r="AI233" s="16" t="s">
        <v>45</v>
      </c>
    </row>
    <row r="234" spans="1:35">
      <c r="A234" s="15">
        <v>226</v>
      </c>
      <c r="B234" s="16" t="s">
        <v>45</v>
      </c>
      <c r="C234" s="17"/>
      <c r="D234" s="18" t="s">
        <v>246</v>
      </c>
      <c r="E234" s="19"/>
      <c r="F234" s="19"/>
      <c r="G234" s="27">
        <v>29503500</v>
      </c>
      <c r="H234" s="21">
        <v>0</v>
      </c>
      <c r="I234" s="22">
        <v>0</v>
      </c>
      <c r="J234" s="21">
        <v>0</v>
      </c>
      <c r="K234" s="21">
        <v>0</v>
      </c>
      <c r="L234" s="23"/>
      <c r="M234" s="23">
        <v>0</v>
      </c>
      <c r="N234" s="22">
        <f t="shared" si="9"/>
        <v>0</v>
      </c>
      <c r="O234" s="20">
        <f t="shared" si="10"/>
        <v>29503500</v>
      </c>
      <c r="P234" s="18" t="s">
        <v>246</v>
      </c>
      <c r="Q234" s="24">
        <v>0</v>
      </c>
      <c r="R234" s="22">
        <v>0</v>
      </c>
      <c r="S234" s="22">
        <v>0</v>
      </c>
      <c r="T234" s="25">
        <v>0</v>
      </c>
      <c r="U234" s="22">
        <v>0</v>
      </c>
      <c r="V234" s="22">
        <v>0</v>
      </c>
      <c r="W234" s="20">
        <v>0</v>
      </c>
      <c r="X234" s="22">
        <v>0</v>
      </c>
      <c r="Y234" s="22">
        <v>0</v>
      </c>
      <c r="Z234" s="20">
        <v>0</v>
      </c>
      <c r="AA234" s="22">
        <v>0</v>
      </c>
      <c r="AB234" s="22">
        <v>0</v>
      </c>
      <c r="AC234" s="20">
        <v>0</v>
      </c>
      <c r="AD234" s="20">
        <v>0</v>
      </c>
      <c r="AE234" s="22">
        <v>0</v>
      </c>
      <c r="AF234" s="24"/>
      <c r="AG234" s="24">
        <f t="shared" si="11"/>
        <v>29503500</v>
      </c>
      <c r="AH234" s="26"/>
      <c r="AI234" s="16" t="s">
        <v>45</v>
      </c>
    </row>
    <row r="235" spans="1:35">
      <c r="A235" s="15">
        <v>227</v>
      </c>
      <c r="B235" s="16" t="s">
        <v>45</v>
      </c>
      <c r="C235" s="17"/>
      <c r="D235" s="18" t="s">
        <v>247</v>
      </c>
      <c r="E235" s="19"/>
      <c r="F235" s="19"/>
      <c r="G235" s="27">
        <v>3736000</v>
      </c>
      <c r="H235" s="21">
        <v>0</v>
      </c>
      <c r="I235" s="22">
        <v>0</v>
      </c>
      <c r="J235" s="21">
        <v>0</v>
      </c>
      <c r="K235" s="21">
        <v>0</v>
      </c>
      <c r="L235" s="23"/>
      <c r="M235" s="23">
        <v>0</v>
      </c>
      <c r="N235" s="22">
        <f t="shared" si="9"/>
        <v>0</v>
      </c>
      <c r="O235" s="20">
        <f t="shared" si="10"/>
        <v>3736000</v>
      </c>
      <c r="P235" s="18" t="s">
        <v>247</v>
      </c>
      <c r="Q235" s="24">
        <v>0</v>
      </c>
      <c r="R235" s="22">
        <v>0</v>
      </c>
      <c r="S235" s="22">
        <v>0</v>
      </c>
      <c r="T235" s="25">
        <v>0</v>
      </c>
      <c r="U235" s="22">
        <v>0</v>
      </c>
      <c r="V235" s="22">
        <v>0</v>
      </c>
      <c r="W235" s="20">
        <v>0</v>
      </c>
      <c r="X235" s="22">
        <v>0</v>
      </c>
      <c r="Y235" s="22">
        <v>0</v>
      </c>
      <c r="Z235" s="20">
        <v>0</v>
      </c>
      <c r="AA235" s="22">
        <v>0</v>
      </c>
      <c r="AB235" s="22">
        <v>0</v>
      </c>
      <c r="AC235" s="20">
        <v>0</v>
      </c>
      <c r="AD235" s="20">
        <v>0</v>
      </c>
      <c r="AE235" s="22">
        <v>0</v>
      </c>
      <c r="AF235" s="24"/>
      <c r="AG235" s="24">
        <f t="shared" si="11"/>
        <v>3736000</v>
      </c>
      <c r="AH235" s="26"/>
      <c r="AI235" s="16" t="s">
        <v>45</v>
      </c>
    </row>
    <row r="236" spans="1:35">
      <c r="A236" s="15">
        <v>228</v>
      </c>
      <c r="B236" s="16" t="s">
        <v>45</v>
      </c>
      <c r="C236" s="17"/>
      <c r="D236" s="18" t="s">
        <v>248</v>
      </c>
      <c r="E236" s="19"/>
      <c r="F236" s="19"/>
      <c r="G236" s="27">
        <v>8323200</v>
      </c>
      <c r="H236" s="21">
        <v>0</v>
      </c>
      <c r="I236" s="22">
        <v>0</v>
      </c>
      <c r="J236" s="21">
        <v>0</v>
      </c>
      <c r="K236" s="21">
        <v>0</v>
      </c>
      <c r="L236" s="23"/>
      <c r="M236" s="23">
        <v>0</v>
      </c>
      <c r="N236" s="22">
        <f t="shared" si="9"/>
        <v>0</v>
      </c>
      <c r="O236" s="20">
        <f t="shared" si="10"/>
        <v>8323200</v>
      </c>
      <c r="P236" s="18" t="s">
        <v>248</v>
      </c>
      <c r="Q236" s="24">
        <v>0</v>
      </c>
      <c r="R236" s="22">
        <v>0</v>
      </c>
      <c r="S236" s="22">
        <v>0</v>
      </c>
      <c r="T236" s="25">
        <v>0</v>
      </c>
      <c r="U236" s="22">
        <v>0</v>
      </c>
      <c r="V236" s="22">
        <v>0</v>
      </c>
      <c r="W236" s="20">
        <v>0</v>
      </c>
      <c r="X236" s="22">
        <v>0</v>
      </c>
      <c r="Y236" s="22">
        <v>0</v>
      </c>
      <c r="Z236" s="20">
        <v>0</v>
      </c>
      <c r="AA236" s="22">
        <v>0</v>
      </c>
      <c r="AB236" s="22">
        <v>0</v>
      </c>
      <c r="AC236" s="20">
        <v>0</v>
      </c>
      <c r="AD236" s="20">
        <v>0</v>
      </c>
      <c r="AE236" s="22">
        <v>0</v>
      </c>
      <c r="AF236" s="24"/>
      <c r="AG236" s="24">
        <f t="shared" si="11"/>
        <v>8323200</v>
      </c>
      <c r="AH236" s="26"/>
      <c r="AI236" s="16" t="s">
        <v>45</v>
      </c>
    </row>
    <row r="237" spans="1:35">
      <c r="A237" s="15">
        <v>229</v>
      </c>
      <c r="B237" s="16" t="s">
        <v>45</v>
      </c>
      <c r="C237" s="17"/>
      <c r="D237" s="18" t="s">
        <v>249</v>
      </c>
      <c r="E237" s="19"/>
      <c r="F237" s="19"/>
      <c r="G237" s="27">
        <v>4917250</v>
      </c>
      <c r="H237" s="21">
        <v>0</v>
      </c>
      <c r="I237" s="22">
        <v>0</v>
      </c>
      <c r="J237" s="21">
        <v>0</v>
      </c>
      <c r="K237" s="21">
        <v>0</v>
      </c>
      <c r="L237" s="23"/>
      <c r="M237" s="23">
        <v>0</v>
      </c>
      <c r="N237" s="22">
        <f t="shared" si="9"/>
        <v>0</v>
      </c>
      <c r="O237" s="20">
        <f t="shared" si="10"/>
        <v>4917250</v>
      </c>
      <c r="P237" s="18" t="s">
        <v>249</v>
      </c>
      <c r="Q237" s="24">
        <v>0</v>
      </c>
      <c r="R237" s="22">
        <v>0</v>
      </c>
      <c r="S237" s="22">
        <v>0</v>
      </c>
      <c r="T237" s="25">
        <v>0</v>
      </c>
      <c r="U237" s="22">
        <v>0</v>
      </c>
      <c r="V237" s="22">
        <v>0</v>
      </c>
      <c r="W237" s="20">
        <v>0</v>
      </c>
      <c r="X237" s="22">
        <v>0</v>
      </c>
      <c r="Y237" s="22">
        <v>0</v>
      </c>
      <c r="Z237" s="20">
        <v>0</v>
      </c>
      <c r="AA237" s="22">
        <v>0</v>
      </c>
      <c r="AB237" s="22">
        <v>0</v>
      </c>
      <c r="AC237" s="20">
        <v>0</v>
      </c>
      <c r="AD237" s="20">
        <v>0</v>
      </c>
      <c r="AE237" s="22">
        <v>0</v>
      </c>
      <c r="AF237" s="24"/>
      <c r="AG237" s="24">
        <f t="shared" si="11"/>
        <v>4917250</v>
      </c>
      <c r="AH237" s="26"/>
      <c r="AI237" s="16" t="s">
        <v>45</v>
      </c>
    </row>
    <row r="238" spans="1:35">
      <c r="A238" s="15">
        <v>230</v>
      </c>
      <c r="B238" s="16" t="s">
        <v>45</v>
      </c>
      <c r="C238" s="17"/>
      <c r="D238" s="18" t="s">
        <v>250</v>
      </c>
      <c r="E238" s="19"/>
      <c r="F238" s="19"/>
      <c r="G238" s="27">
        <v>7282800</v>
      </c>
      <c r="H238" s="21">
        <v>0</v>
      </c>
      <c r="I238" s="22">
        <v>0</v>
      </c>
      <c r="J238" s="21">
        <v>0</v>
      </c>
      <c r="K238" s="21">
        <v>0</v>
      </c>
      <c r="L238" s="23"/>
      <c r="M238" s="23">
        <v>0</v>
      </c>
      <c r="N238" s="22">
        <f t="shared" si="9"/>
        <v>0</v>
      </c>
      <c r="O238" s="20">
        <f t="shared" si="10"/>
        <v>7282800</v>
      </c>
      <c r="P238" s="18" t="s">
        <v>250</v>
      </c>
      <c r="Q238" s="24">
        <v>0</v>
      </c>
      <c r="R238" s="22">
        <v>0</v>
      </c>
      <c r="S238" s="22">
        <v>0</v>
      </c>
      <c r="T238" s="25">
        <v>0</v>
      </c>
      <c r="U238" s="22">
        <v>0</v>
      </c>
      <c r="V238" s="22">
        <v>0</v>
      </c>
      <c r="W238" s="20">
        <v>0</v>
      </c>
      <c r="X238" s="22">
        <v>0</v>
      </c>
      <c r="Y238" s="22">
        <v>0</v>
      </c>
      <c r="Z238" s="20">
        <v>0</v>
      </c>
      <c r="AA238" s="22">
        <v>0</v>
      </c>
      <c r="AB238" s="22">
        <v>0</v>
      </c>
      <c r="AC238" s="20">
        <v>0</v>
      </c>
      <c r="AD238" s="20">
        <v>0</v>
      </c>
      <c r="AE238" s="22">
        <v>0</v>
      </c>
      <c r="AF238" s="24"/>
      <c r="AG238" s="24">
        <f t="shared" si="11"/>
        <v>7282800</v>
      </c>
      <c r="AH238" s="26"/>
      <c r="AI238" s="16" t="s">
        <v>45</v>
      </c>
    </row>
    <row r="239" spans="1:35">
      <c r="A239" s="15">
        <v>231</v>
      </c>
      <c r="B239" s="16" t="s">
        <v>45</v>
      </c>
      <c r="C239" s="17"/>
      <c r="D239" s="18" t="s">
        <v>251</v>
      </c>
      <c r="E239" s="19"/>
      <c r="F239" s="19"/>
      <c r="G239" s="27">
        <v>2913924</v>
      </c>
      <c r="H239" s="21">
        <v>0</v>
      </c>
      <c r="I239" s="22">
        <v>0</v>
      </c>
      <c r="J239" s="21">
        <v>0</v>
      </c>
      <c r="K239" s="21">
        <v>0</v>
      </c>
      <c r="L239" s="23"/>
      <c r="M239" s="23">
        <v>0</v>
      </c>
      <c r="N239" s="22">
        <f t="shared" si="9"/>
        <v>0</v>
      </c>
      <c r="O239" s="20">
        <f t="shared" si="10"/>
        <v>2913924</v>
      </c>
      <c r="P239" s="18" t="s">
        <v>251</v>
      </c>
      <c r="Q239" s="24">
        <v>0</v>
      </c>
      <c r="R239" s="22">
        <v>0</v>
      </c>
      <c r="S239" s="22">
        <v>0</v>
      </c>
      <c r="T239" s="25">
        <v>0</v>
      </c>
      <c r="U239" s="22">
        <v>0</v>
      </c>
      <c r="V239" s="22">
        <v>0</v>
      </c>
      <c r="W239" s="20">
        <v>0</v>
      </c>
      <c r="X239" s="22">
        <v>0</v>
      </c>
      <c r="Y239" s="22">
        <v>0</v>
      </c>
      <c r="Z239" s="20">
        <v>0</v>
      </c>
      <c r="AA239" s="22">
        <v>0</v>
      </c>
      <c r="AB239" s="22">
        <v>0</v>
      </c>
      <c r="AC239" s="20">
        <v>0</v>
      </c>
      <c r="AD239" s="20">
        <v>0</v>
      </c>
      <c r="AE239" s="22">
        <v>0</v>
      </c>
      <c r="AF239" s="24"/>
      <c r="AG239" s="24">
        <f t="shared" si="11"/>
        <v>2913924</v>
      </c>
      <c r="AH239" s="26"/>
      <c r="AI239" s="16" t="s">
        <v>45</v>
      </c>
    </row>
    <row r="240" spans="1:35">
      <c r="A240" s="15">
        <v>232</v>
      </c>
      <c r="B240" s="16" t="s">
        <v>45</v>
      </c>
      <c r="C240" s="17"/>
      <c r="D240" s="18" t="s">
        <v>252</v>
      </c>
      <c r="E240" s="19"/>
      <c r="F240" s="19"/>
      <c r="G240" s="27">
        <v>6799156</v>
      </c>
      <c r="H240" s="21">
        <v>0</v>
      </c>
      <c r="I240" s="22">
        <v>0</v>
      </c>
      <c r="J240" s="21">
        <v>0</v>
      </c>
      <c r="K240" s="21">
        <v>0</v>
      </c>
      <c r="L240" s="23"/>
      <c r="M240" s="23">
        <v>0</v>
      </c>
      <c r="N240" s="22">
        <f t="shared" si="9"/>
        <v>0</v>
      </c>
      <c r="O240" s="20">
        <f t="shared" si="10"/>
        <v>6799156</v>
      </c>
      <c r="P240" s="18" t="s">
        <v>252</v>
      </c>
      <c r="Q240" s="24">
        <v>0</v>
      </c>
      <c r="R240" s="22">
        <v>0</v>
      </c>
      <c r="S240" s="22">
        <v>0</v>
      </c>
      <c r="T240" s="25">
        <v>0</v>
      </c>
      <c r="U240" s="22">
        <v>0</v>
      </c>
      <c r="V240" s="22">
        <v>0</v>
      </c>
      <c r="W240" s="20">
        <v>0</v>
      </c>
      <c r="X240" s="22">
        <v>0</v>
      </c>
      <c r="Y240" s="22">
        <v>0</v>
      </c>
      <c r="Z240" s="20">
        <v>0</v>
      </c>
      <c r="AA240" s="22">
        <v>0</v>
      </c>
      <c r="AB240" s="22">
        <v>0</v>
      </c>
      <c r="AC240" s="20">
        <v>0</v>
      </c>
      <c r="AD240" s="20">
        <v>0</v>
      </c>
      <c r="AE240" s="22">
        <v>0</v>
      </c>
      <c r="AF240" s="24"/>
      <c r="AG240" s="24">
        <f t="shared" si="11"/>
        <v>6799156</v>
      </c>
      <c r="AH240" s="26"/>
      <c r="AI240" s="16" t="s">
        <v>45</v>
      </c>
    </row>
    <row r="241" spans="1:35">
      <c r="A241" s="15">
        <v>233</v>
      </c>
      <c r="B241" s="16" t="s">
        <v>45</v>
      </c>
      <c r="C241" s="17"/>
      <c r="D241" s="18" t="s">
        <v>253</v>
      </c>
      <c r="E241" s="19"/>
      <c r="F241" s="19"/>
      <c r="G241" s="27">
        <v>4917250</v>
      </c>
      <c r="H241" s="21">
        <v>0</v>
      </c>
      <c r="I241" s="22">
        <v>0</v>
      </c>
      <c r="J241" s="21">
        <v>0</v>
      </c>
      <c r="K241" s="21">
        <v>0</v>
      </c>
      <c r="L241" s="23"/>
      <c r="M241" s="23">
        <v>0</v>
      </c>
      <c r="N241" s="22">
        <f t="shared" si="9"/>
        <v>0</v>
      </c>
      <c r="O241" s="20">
        <f t="shared" si="10"/>
        <v>4917250</v>
      </c>
      <c r="P241" s="18" t="s">
        <v>253</v>
      </c>
      <c r="Q241" s="24">
        <v>0</v>
      </c>
      <c r="R241" s="22">
        <v>0</v>
      </c>
      <c r="S241" s="22">
        <v>0</v>
      </c>
      <c r="T241" s="25">
        <v>0</v>
      </c>
      <c r="U241" s="22">
        <v>0</v>
      </c>
      <c r="V241" s="22">
        <v>0</v>
      </c>
      <c r="W241" s="20">
        <v>0</v>
      </c>
      <c r="X241" s="22">
        <v>0</v>
      </c>
      <c r="Y241" s="22">
        <v>0</v>
      </c>
      <c r="Z241" s="20">
        <v>0</v>
      </c>
      <c r="AA241" s="22">
        <v>0</v>
      </c>
      <c r="AB241" s="22">
        <v>0</v>
      </c>
      <c r="AC241" s="20">
        <v>0</v>
      </c>
      <c r="AD241" s="20">
        <v>0</v>
      </c>
      <c r="AE241" s="22">
        <v>0</v>
      </c>
      <c r="AF241" s="24"/>
      <c r="AG241" s="24">
        <f t="shared" si="11"/>
        <v>4917250</v>
      </c>
      <c r="AH241" s="26"/>
      <c r="AI241" s="16" t="s">
        <v>45</v>
      </c>
    </row>
    <row r="242" spans="1:35">
      <c r="A242" s="15">
        <v>234</v>
      </c>
      <c r="B242" s="16" t="s">
        <v>45</v>
      </c>
      <c r="C242" s="17"/>
      <c r="D242" s="18" t="s">
        <v>254</v>
      </c>
      <c r="E242" s="19"/>
      <c r="F242" s="19"/>
      <c r="G242" s="27">
        <v>4917250</v>
      </c>
      <c r="H242" s="21">
        <v>0</v>
      </c>
      <c r="I242" s="22">
        <v>0</v>
      </c>
      <c r="J242" s="21">
        <v>0</v>
      </c>
      <c r="K242" s="21">
        <v>0</v>
      </c>
      <c r="L242" s="23"/>
      <c r="M242" s="23">
        <v>0</v>
      </c>
      <c r="N242" s="22">
        <f t="shared" si="9"/>
        <v>0</v>
      </c>
      <c r="O242" s="20">
        <f t="shared" si="10"/>
        <v>4917250</v>
      </c>
      <c r="P242" s="18" t="s">
        <v>254</v>
      </c>
      <c r="Q242" s="24">
        <v>0</v>
      </c>
      <c r="R242" s="22">
        <v>0</v>
      </c>
      <c r="S242" s="22">
        <v>0</v>
      </c>
      <c r="T242" s="25">
        <v>0</v>
      </c>
      <c r="U242" s="22">
        <v>0</v>
      </c>
      <c r="V242" s="22">
        <v>0</v>
      </c>
      <c r="W242" s="20">
        <v>0</v>
      </c>
      <c r="X242" s="22">
        <v>0</v>
      </c>
      <c r="Y242" s="22">
        <v>0</v>
      </c>
      <c r="Z242" s="20">
        <v>0</v>
      </c>
      <c r="AA242" s="22">
        <v>0</v>
      </c>
      <c r="AB242" s="22">
        <v>0</v>
      </c>
      <c r="AC242" s="20">
        <v>0</v>
      </c>
      <c r="AD242" s="20">
        <v>0</v>
      </c>
      <c r="AE242" s="22">
        <v>0</v>
      </c>
      <c r="AF242" s="24"/>
      <c r="AG242" s="24">
        <f t="shared" si="11"/>
        <v>4917250</v>
      </c>
      <c r="AH242" s="26"/>
      <c r="AI242" s="16" t="s">
        <v>45</v>
      </c>
    </row>
    <row r="243" spans="1:35">
      <c r="A243" s="15">
        <v>235</v>
      </c>
      <c r="B243" s="16" t="s">
        <v>45</v>
      </c>
      <c r="C243" s="17"/>
      <c r="D243" s="18" t="s">
        <v>255</v>
      </c>
      <c r="E243" s="19"/>
      <c r="F243" s="19"/>
      <c r="G243" s="27">
        <v>5295500</v>
      </c>
      <c r="H243" s="21">
        <v>0</v>
      </c>
      <c r="I243" s="22">
        <v>0</v>
      </c>
      <c r="J243" s="21">
        <v>0</v>
      </c>
      <c r="K243" s="21">
        <v>0</v>
      </c>
      <c r="L243" s="23"/>
      <c r="M243" s="23">
        <v>0</v>
      </c>
      <c r="N243" s="22">
        <f t="shared" si="9"/>
        <v>0</v>
      </c>
      <c r="O243" s="20">
        <f t="shared" si="10"/>
        <v>5295500</v>
      </c>
      <c r="P243" s="18" t="s">
        <v>255</v>
      </c>
      <c r="Q243" s="24">
        <v>0</v>
      </c>
      <c r="R243" s="22">
        <v>0</v>
      </c>
      <c r="S243" s="22">
        <v>0</v>
      </c>
      <c r="T243" s="25">
        <v>0</v>
      </c>
      <c r="U243" s="22">
        <v>0</v>
      </c>
      <c r="V243" s="22">
        <v>0</v>
      </c>
      <c r="W243" s="20">
        <v>0</v>
      </c>
      <c r="X243" s="22">
        <v>0</v>
      </c>
      <c r="Y243" s="22">
        <v>0</v>
      </c>
      <c r="Z243" s="20">
        <v>0</v>
      </c>
      <c r="AA243" s="22">
        <v>0</v>
      </c>
      <c r="AB243" s="22">
        <v>0</v>
      </c>
      <c r="AC243" s="20">
        <v>0</v>
      </c>
      <c r="AD243" s="20">
        <v>0</v>
      </c>
      <c r="AE243" s="22">
        <v>0</v>
      </c>
      <c r="AF243" s="24"/>
      <c r="AG243" s="24">
        <f t="shared" si="11"/>
        <v>5295500</v>
      </c>
      <c r="AH243" s="26"/>
      <c r="AI243" s="16" t="s">
        <v>45</v>
      </c>
    </row>
    <row r="244" spans="1:35">
      <c r="A244" s="15">
        <v>236</v>
      </c>
      <c r="B244" s="16" t="s">
        <v>45</v>
      </c>
      <c r="C244" s="17"/>
      <c r="D244" s="18" t="s">
        <v>256</v>
      </c>
      <c r="E244" s="19"/>
      <c r="F244" s="19"/>
      <c r="G244" s="27">
        <v>39338000</v>
      </c>
      <c r="H244" s="21">
        <v>0</v>
      </c>
      <c r="I244" s="22">
        <v>0</v>
      </c>
      <c r="J244" s="21">
        <v>0</v>
      </c>
      <c r="K244" s="21">
        <v>0</v>
      </c>
      <c r="L244" s="23"/>
      <c r="M244" s="23">
        <v>0</v>
      </c>
      <c r="N244" s="22">
        <f t="shared" si="9"/>
        <v>0</v>
      </c>
      <c r="O244" s="20">
        <f t="shared" si="10"/>
        <v>39338000</v>
      </c>
      <c r="P244" s="18" t="s">
        <v>256</v>
      </c>
      <c r="Q244" s="24">
        <v>0</v>
      </c>
      <c r="R244" s="22">
        <v>0</v>
      </c>
      <c r="S244" s="22">
        <v>0</v>
      </c>
      <c r="T244" s="25">
        <v>0</v>
      </c>
      <c r="U244" s="22">
        <v>0</v>
      </c>
      <c r="V244" s="22">
        <v>0</v>
      </c>
      <c r="W244" s="20">
        <v>0</v>
      </c>
      <c r="X244" s="22">
        <v>0</v>
      </c>
      <c r="Y244" s="22">
        <v>0</v>
      </c>
      <c r="Z244" s="20">
        <v>0</v>
      </c>
      <c r="AA244" s="22">
        <v>0</v>
      </c>
      <c r="AB244" s="22">
        <v>0</v>
      </c>
      <c r="AC244" s="20">
        <v>0</v>
      </c>
      <c r="AD244" s="20">
        <v>0</v>
      </c>
      <c r="AE244" s="22">
        <v>0</v>
      </c>
      <c r="AF244" s="24"/>
      <c r="AG244" s="24">
        <f t="shared" si="11"/>
        <v>39338000</v>
      </c>
      <c r="AH244" s="26"/>
      <c r="AI244" s="16" t="s">
        <v>45</v>
      </c>
    </row>
    <row r="245" spans="1:35">
      <c r="A245" s="15">
        <v>237</v>
      </c>
      <c r="B245" s="16" t="s">
        <v>45</v>
      </c>
      <c r="C245" s="17"/>
      <c r="D245" s="18" t="s">
        <v>257</v>
      </c>
      <c r="E245" s="19"/>
      <c r="F245" s="19"/>
      <c r="G245" s="27">
        <v>68841500</v>
      </c>
      <c r="H245" s="21">
        <v>0</v>
      </c>
      <c r="I245" s="22">
        <v>0</v>
      </c>
      <c r="J245" s="21">
        <v>0</v>
      </c>
      <c r="K245" s="21">
        <v>0</v>
      </c>
      <c r="L245" s="23"/>
      <c r="M245" s="23">
        <v>0</v>
      </c>
      <c r="N245" s="22">
        <f t="shared" si="9"/>
        <v>0</v>
      </c>
      <c r="O245" s="20">
        <f t="shared" si="10"/>
        <v>68841500</v>
      </c>
      <c r="P245" s="18" t="s">
        <v>257</v>
      </c>
      <c r="Q245" s="24">
        <v>0</v>
      </c>
      <c r="R245" s="22">
        <v>0</v>
      </c>
      <c r="S245" s="22">
        <v>0</v>
      </c>
      <c r="T245" s="25">
        <v>0</v>
      </c>
      <c r="U245" s="22">
        <v>0</v>
      </c>
      <c r="V245" s="22">
        <v>0</v>
      </c>
      <c r="W245" s="20">
        <v>0</v>
      </c>
      <c r="X245" s="22">
        <v>0</v>
      </c>
      <c r="Y245" s="22">
        <v>0</v>
      </c>
      <c r="Z245" s="20">
        <v>0</v>
      </c>
      <c r="AA245" s="22">
        <v>0</v>
      </c>
      <c r="AB245" s="22">
        <v>0</v>
      </c>
      <c r="AC245" s="20">
        <v>0</v>
      </c>
      <c r="AD245" s="20">
        <v>0</v>
      </c>
      <c r="AE245" s="22">
        <v>0</v>
      </c>
      <c r="AF245" s="24"/>
      <c r="AG245" s="24">
        <f t="shared" si="11"/>
        <v>68841500</v>
      </c>
      <c r="AH245" s="26"/>
      <c r="AI245" s="16" t="s">
        <v>45</v>
      </c>
    </row>
    <row r="246" spans="1:35">
      <c r="A246" s="15">
        <v>238</v>
      </c>
      <c r="B246" s="16" t="s">
        <v>45</v>
      </c>
      <c r="C246" s="17"/>
      <c r="D246" s="18" t="s">
        <v>258</v>
      </c>
      <c r="E246" s="19"/>
      <c r="F246" s="19"/>
      <c r="G246" s="27">
        <v>39338000</v>
      </c>
      <c r="H246" s="21">
        <v>0</v>
      </c>
      <c r="I246" s="22">
        <v>0</v>
      </c>
      <c r="J246" s="21">
        <v>0</v>
      </c>
      <c r="K246" s="21">
        <v>0</v>
      </c>
      <c r="L246" s="23"/>
      <c r="M246" s="23">
        <v>0</v>
      </c>
      <c r="N246" s="22">
        <f t="shared" si="9"/>
        <v>0</v>
      </c>
      <c r="O246" s="20">
        <f t="shared" si="10"/>
        <v>39338000</v>
      </c>
      <c r="P246" s="18" t="s">
        <v>258</v>
      </c>
      <c r="Q246" s="24">
        <v>0</v>
      </c>
      <c r="R246" s="22">
        <v>0</v>
      </c>
      <c r="S246" s="22">
        <v>0</v>
      </c>
      <c r="T246" s="25">
        <v>0</v>
      </c>
      <c r="U246" s="22">
        <v>0</v>
      </c>
      <c r="V246" s="22">
        <v>0</v>
      </c>
      <c r="W246" s="20">
        <v>0</v>
      </c>
      <c r="X246" s="22">
        <v>0</v>
      </c>
      <c r="Y246" s="22">
        <v>0</v>
      </c>
      <c r="Z246" s="20">
        <v>0</v>
      </c>
      <c r="AA246" s="22">
        <v>0</v>
      </c>
      <c r="AB246" s="22">
        <v>0</v>
      </c>
      <c r="AC246" s="20">
        <v>0</v>
      </c>
      <c r="AD246" s="20">
        <v>0</v>
      </c>
      <c r="AE246" s="22">
        <v>0</v>
      </c>
      <c r="AF246" s="24"/>
      <c r="AG246" s="24">
        <f t="shared" si="11"/>
        <v>39338000</v>
      </c>
      <c r="AH246" s="26"/>
      <c r="AI246" s="16" t="s">
        <v>45</v>
      </c>
    </row>
    <row r="247" spans="1:35">
      <c r="A247" s="15">
        <v>239</v>
      </c>
      <c r="B247" s="16" t="s">
        <v>45</v>
      </c>
      <c r="C247" s="17"/>
      <c r="D247" s="18" t="s">
        <v>259</v>
      </c>
      <c r="E247" s="19"/>
      <c r="F247" s="19"/>
      <c r="G247" s="27">
        <v>39338000</v>
      </c>
      <c r="H247" s="21">
        <v>0</v>
      </c>
      <c r="I247" s="22">
        <v>0</v>
      </c>
      <c r="J247" s="21">
        <v>0</v>
      </c>
      <c r="K247" s="21">
        <v>0</v>
      </c>
      <c r="L247" s="23"/>
      <c r="M247" s="23">
        <v>0</v>
      </c>
      <c r="N247" s="22">
        <f t="shared" si="9"/>
        <v>0</v>
      </c>
      <c r="O247" s="20">
        <f t="shared" si="10"/>
        <v>39338000</v>
      </c>
      <c r="P247" s="18" t="s">
        <v>259</v>
      </c>
      <c r="Q247" s="24">
        <v>0</v>
      </c>
      <c r="R247" s="22">
        <v>0</v>
      </c>
      <c r="S247" s="22">
        <v>0</v>
      </c>
      <c r="T247" s="25">
        <v>0</v>
      </c>
      <c r="U247" s="22">
        <v>0</v>
      </c>
      <c r="V247" s="22">
        <v>0</v>
      </c>
      <c r="W247" s="20">
        <v>0</v>
      </c>
      <c r="X247" s="22">
        <v>0</v>
      </c>
      <c r="Y247" s="22">
        <v>0</v>
      </c>
      <c r="Z247" s="20">
        <v>0</v>
      </c>
      <c r="AA247" s="22">
        <v>0</v>
      </c>
      <c r="AB247" s="22">
        <v>0</v>
      </c>
      <c r="AC247" s="20">
        <v>0</v>
      </c>
      <c r="AD247" s="20">
        <v>0</v>
      </c>
      <c r="AE247" s="22">
        <v>0</v>
      </c>
      <c r="AF247" s="24"/>
      <c r="AG247" s="24">
        <f t="shared" si="11"/>
        <v>39338000</v>
      </c>
      <c r="AH247" s="26"/>
      <c r="AI247" s="16" t="s">
        <v>45</v>
      </c>
    </row>
    <row r="248" spans="1:35">
      <c r="A248" s="15">
        <v>240</v>
      </c>
      <c r="B248" s="16" t="s">
        <v>45</v>
      </c>
      <c r="C248" s="17"/>
      <c r="D248" s="18" t="s">
        <v>260</v>
      </c>
      <c r="E248" s="19"/>
      <c r="F248" s="19"/>
      <c r="G248" s="27">
        <v>29503500</v>
      </c>
      <c r="H248" s="21">
        <v>0</v>
      </c>
      <c r="I248" s="22">
        <v>0</v>
      </c>
      <c r="J248" s="21">
        <v>0</v>
      </c>
      <c r="K248" s="21">
        <v>0</v>
      </c>
      <c r="L248" s="23"/>
      <c r="M248" s="23">
        <v>0</v>
      </c>
      <c r="N248" s="22">
        <f t="shared" si="9"/>
        <v>0</v>
      </c>
      <c r="O248" s="20">
        <f t="shared" si="10"/>
        <v>29503500</v>
      </c>
      <c r="P248" s="18" t="s">
        <v>260</v>
      </c>
      <c r="Q248" s="24">
        <v>0</v>
      </c>
      <c r="R248" s="22">
        <v>0</v>
      </c>
      <c r="S248" s="22">
        <v>0</v>
      </c>
      <c r="T248" s="25">
        <v>0</v>
      </c>
      <c r="U248" s="22">
        <v>0</v>
      </c>
      <c r="V248" s="22">
        <v>0</v>
      </c>
      <c r="W248" s="20">
        <v>0</v>
      </c>
      <c r="X248" s="22">
        <v>0</v>
      </c>
      <c r="Y248" s="22">
        <v>0</v>
      </c>
      <c r="Z248" s="20">
        <v>0</v>
      </c>
      <c r="AA248" s="22">
        <v>0</v>
      </c>
      <c r="AB248" s="22">
        <v>0</v>
      </c>
      <c r="AC248" s="20">
        <v>0</v>
      </c>
      <c r="AD248" s="20">
        <v>0</v>
      </c>
      <c r="AE248" s="22">
        <v>0</v>
      </c>
      <c r="AF248" s="24"/>
      <c r="AG248" s="24">
        <f t="shared" si="11"/>
        <v>29503500</v>
      </c>
      <c r="AH248" s="26"/>
      <c r="AI248" s="16" t="s">
        <v>45</v>
      </c>
    </row>
    <row r="249" spans="1:35">
      <c r="A249" s="15">
        <v>241</v>
      </c>
      <c r="B249" s="16" t="s">
        <v>45</v>
      </c>
      <c r="C249" s="17"/>
      <c r="D249" s="18" t="s">
        <v>261</v>
      </c>
      <c r="E249" s="19"/>
      <c r="F249" s="19"/>
      <c r="G249" s="27">
        <v>29503500</v>
      </c>
      <c r="H249" s="21">
        <v>0</v>
      </c>
      <c r="I249" s="22">
        <v>0</v>
      </c>
      <c r="J249" s="21">
        <v>0</v>
      </c>
      <c r="K249" s="21">
        <v>0</v>
      </c>
      <c r="L249" s="23"/>
      <c r="M249" s="23">
        <v>0</v>
      </c>
      <c r="N249" s="22">
        <f t="shared" si="9"/>
        <v>0</v>
      </c>
      <c r="O249" s="20">
        <f t="shared" si="10"/>
        <v>29503500</v>
      </c>
      <c r="P249" s="18" t="s">
        <v>261</v>
      </c>
      <c r="Q249" s="24">
        <v>0</v>
      </c>
      <c r="R249" s="22">
        <v>0</v>
      </c>
      <c r="S249" s="22">
        <v>0</v>
      </c>
      <c r="T249" s="25">
        <v>0</v>
      </c>
      <c r="U249" s="22">
        <v>0</v>
      </c>
      <c r="V249" s="22">
        <v>0</v>
      </c>
      <c r="W249" s="20">
        <v>0</v>
      </c>
      <c r="X249" s="22">
        <v>0</v>
      </c>
      <c r="Y249" s="22">
        <v>0</v>
      </c>
      <c r="Z249" s="20">
        <v>0</v>
      </c>
      <c r="AA249" s="22">
        <v>0</v>
      </c>
      <c r="AB249" s="22">
        <v>0</v>
      </c>
      <c r="AC249" s="20">
        <v>0</v>
      </c>
      <c r="AD249" s="20">
        <v>0</v>
      </c>
      <c r="AE249" s="22">
        <v>0</v>
      </c>
      <c r="AF249" s="24"/>
      <c r="AG249" s="24">
        <f t="shared" si="11"/>
        <v>29503500</v>
      </c>
      <c r="AH249" s="26"/>
      <c r="AI249" s="16" t="s">
        <v>45</v>
      </c>
    </row>
    <row r="250" spans="1:35">
      <c r="A250" s="15">
        <v>242</v>
      </c>
      <c r="B250" s="16" t="s">
        <v>45</v>
      </c>
      <c r="C250" s="17"/>
      <c r="D250" s="18" t="s">
        <v>262</v>
      </c>
      <c r="E250" s="19"/>
      <c r="F250" s="19"/>
      <c r="G250" s="27">
        <v>49172500</v>
      </c>
      <c r="H250" s="21">
        <v>0</v>
      </c>
      <c r="I250" s="22">
        <v>0</v>
      </c>
      <c r="J250" s="21">
        <v>0</v>
      </c>
      <c r="K250" s="21">
        <v>0</v>
      </c>
      <c r="L250" s="23"/>
      <c r="M250" s="23">
        <v>0</v>
      </c>
      <c r="N250" s="22">
        <f t="shared" si="9"/>
        <v>0</v>
      </c>
      <c r="O250" s="20">
        <f t="shared" si="10"/>
        <v>49172500</v>
      </c>
      <c r="P250" s="18" t="s">
        <v>262</v>
      </c>
      <c r="Q250" s="24">
        <v>0</v>
      </c>
      <c r="R250" s="22">
        <v>0</v>
      </c>
      <c r="S250" s="22">
        <v>0</v>
      </c>
      <c r="T250" s="25">
        <v>0</v>
      </c>
      <c r="U250" s="22">
        <v>0</v>
      </c>
      <c r="V250" s="22">
        <v>0</v>
      </c>
      <c r="W250" s="20">
        <v>0</v>
      </c>
      <c r="X250" s="22">
        <v>0</v>
      </c>
      <c r="Y250" s="22">
        <v>0</v>
      </c>
      <c r="Z250" s="20">
        <v>0</v>
      </c>
      <c r="AA250" s="22">
        <v>0</v>
      </c>
      <c r="AB250" s="22">
        <v>0</v>
      </c>
      <c r="AC250" s="20">
        <v>0</v>
      </c>
      <c r="AD250" s="20">
        <v>0</v>
      </c>
      <c r="AE250" s="22">
        <v>0</v>
      </c>
      <c r="AF250" s="24"/>
      <c r="AG250" s="24">
        <f t="shared" si="11"/>
        <v>49172500</v>
      </c>
      <c r="AH250" s="26"/>
      <c r="AI250" s="16" t="s">
        <v>45</v>
      </c>
    </row>
    <row r="251" spans="1:35">
      <c r="A251" s="15">
        <v>243</v>
      </c>
      <c r="B251" s="16" t="s">
        <v>45</v>
      </c>
      <c r="C251" s="17"/>
      <c r="D251" s="18" t="s">
        <v>263</v>
      </c>
      <c r="E251" s="19"/>
      <c r="F251" s="19"/>
      <c r="G251" s="27">
        <v>49172500</v>
      </c>
      <c r="H251" s="21">
        <v>0</v>
      </c>
      <c r="I251" s="22">
        <v>0</v>
      </c>
      <c r="J251" s="21">
        <v>0</v>
      </c>
      <c r="K251" s="21">
        <v>0</v>
      </c>
      <c r="L251" s="23"/>
      <c r="M251" s="23">
        <v>0</v>
      </c>
      <c r="N251" s="22">
        <f t="shared" si="9"/>
        <v>0</v>
      </c>
      <c r="O251" s="20">
        <f t="shared" si="10"/>
        <v>49172500</v>
      </c>
      <c r="P251" s="18" t="s">
        <v>263</v>
      </c>
      <c r="Q251" s="24">
        <v>0</v>
      </c>
      <c r="R251" s="22">
        <v>0</v>
      </c>
      <c r="S251" s="22">
        <v>0</v>
      </c>
      <c r="T251" s="25">
        <v>0</v>
      </c>
      <c r="U251" s="22">
        <v>0</v>
      </c>
      <c r="V251" s="22">
        <v>0</v>
      </c>
      <c r="W251" s="20">
        <v>0</v>
      </c>
      <c r="X251" s="22">
        <v>0</v>
      </c>
      <c r="Y251" s="22">
        <v>0</v>
      </c>
      <c r="Z251" s="20">
        <v>0</v>
      </c>
      <c r="AA251" s="22">
        <v>0</v>
      </c>
      <c r="AB251" s="22">
        <v>0</v>
      </c>
      <c r="AC251" s="20">
        <v>0</v>
      </c>
      <c r="AD251" s="20">
        <v>0</v>
      </c>
      <c r="AE251" s="22">
        <v>0</v>
      </c>
      <c r="AF251" s="24"/>
      <c r="AG251" s="24">
        <f t="shared" si="11"/>
        <v>49172500</v>
      </c>
      <c r="AH251" s="26"/>
      <c r="AI251" s="16" t="s">
        <v>45</v>
      </c>
    </row>
    <row r="252" spans="1:35">
      <c r="A252" s="15">
        <v>244</v>
      </c>
      <c r="B252" s="16" t="s">
        <v>45</v>
      </c>
      <c r="C252" s="17"/>
      <c r="D252" s="18" t="s">
        <v>264</v>
      </c>
      <c r="E252" s="19"/>
      <c r="F252" s="19"/>
      <c r="G252" s="27">
        <v>29503500</v>
      </c>
      <c r="H252" s="21">
        <v>0</v>
      </c>
      <c r="I252" s="22">
        <v>0</v>
      </c>
      <c r="J252" s="21">
        <v>0</v>
      </c>
      <c r="K252" s="21">
        <v>0</v>
      </c>
      <c r="L252" s="23"/>
      <c r="M252" s="23">
        <v>0</v>
      </c>
      <c r="N252" s="22">
        <f t="shared" si="9"/>
        <v>0</v>
      </c>
      <c r="O252" s="20">
        <f t="shared" si="10"/>
        <v>29503500</v>
      </c>
      <c r="P252" s="18" t="s">
        <v>264</v>
      </c>
      <c r="Q252" s="24">
        <v>0</v>
      </c>
      <c r="R252" s="22">
        <v>0</v>
      </c>
      <c r="S252" s="22">
        <v>0</v>
      </c>
      <c r="T252" s="25">
        <v>0</v>
      </c>
      <c r="U252" s="22">
        <v>0</v>
      </c>
      <c r="V252" s="22">
        <v>0</v>
      </c>
      <c r="W252" s="20">
        <v>0</v>
      </c>
      <c r="X252" s="22">
        <v>0</v>
      </c>
      <c r="Y252" s="22">
        <v>0</v>
      </c>
      <c r="Z252" s="20">
        <v>0</v>
      </c>
      <c r="AA252" s="22">
        <v>0</v>
      </c>
      <c r="AB252" s="22">
        <v>0</v>
      </c>
      <c r="AC252" s="20">
        <v>0</v>
      </c>
      <c r="AD252" s="20">
        <v>0</v>
      </c>
      <c r="AE252" s="22">
        <v>0</v>
      </c>
      <c r="AF252" s="24"/>
      <c r="AG252" s="24">
        <f t="shared" si="11"/>
        <v>29503500</v>
      </c>
      <c r="AH252" s="26"/>
      <c r="AI252" s="16" t="s">
        <v>45</v>
      </c>
    </row>
    <row r="253" spans="1:35">
      <c r="A253" s="15">
        <v>245</v>
      </c>
      <c r="B253" s="16" t="s">
        <v>45</v>
      </c>
      <c r="C253" s="17"/>
      <c r="D253" s="18" t="s">
        <v>265</v>
      </c>
      <c r="E253" s="19"/>
      <c r="F253" s="19"/>
      <c r="G253" s="27">
        <v>39338000</v>
      </c>
      <c r="H253" s="21">
        <v>0</v>
      </c>
      <c r="I253" s="22">
        <v>0</v>
      </c>
      <c r="J253" s="21">
        <v>0</v>
      </c>
      <c r="K253" s="21">
        <v>0</v>
      </c>
      <c r="L253" s="23"/>
      <c r="M253" s="23">
        <v>0</v>
      </c>
      <c r="N253" s="22">
        <f t="shared" si="9"/>
        <v>0</v>
      </c>
      <c r="O253" s="20">
        <f t="shared" si="10"/>
        <v>39338000</v>
      </c>
      <c r="P253" s="18" t="s">
        <v>265</v>
      </c>
      <c r="Q253" s="24">
        <v>0</v>
      </c>
      <c r="R253" s="22">
        <v>0</v>
      </c>
      <c r="S253" s="22">
        <v>0</v>
      </c>
      <c r="T253" s="25">
        <v>0</v>
      </c>
      <c r="U253" s="22">
        <v>0</v>
      </c>
      <c r="V253" s="22">
        <v>0</v>
      </c>
      <c r="W253" s="20">
        <v>0</v>
      </c>
      <c r="X253" s="22">
        <v>0</v>
      </c>
      <c r="Y253" s="22">
        <v>0</v>
      </c>
      <c r="Z253" s="20">
        <v>0</v>
      </c>
      <c r="AA253" s="22">
        <v>0</v>
      </c>
      <c r="AB253" s="22">
        <v>0</v>
      </c>
      <c r="AC253" s="20">
        <v>0</v>
      </c>
      <c r="AD253" s="20">
        <v>0</v>
      </c>
      <c r="AE253" s="22">
        <v>0</v>
      </c>
      <c r="AF253" s="24"/>
      <c r="AG253" s="24">
        <f t="shared" si="11"/>
        <v>39338000</v>
      </c>
      <c r="AH253" s="26"/>
      <c r="AI253" s="16" t="s">
        <v>45</v>
      </c>
    </row>
    <row r="254" spans="1:35">
      <c r="A254" s="15">
        <v>246</v>
      </c>
      <c r="B254" s="16" t="s">
        <v>45</v>
      </c>
      <c r="C254" s="17"/>
      <c r="D254" s="18" t="s">
        <v>266</v>
      </c>
      <c r="E254" s="19"/>
      <c r="F254" s="19"/>
      <c r="G254" s="27">
        <v>39338000</v>
      </c>
      <c r="H254" s="21">
        <v>0</v>
      </c>
      <c r="I254" s="22">
        <v>0</v>
      </c>
      <c r="J254" s="21">
        <v>0</v>
      </c>
      <c r="K254" s="21">
        <v>0</v>
      </c>
      <c r="L254" s="23"/>
      <c r="M254" s="23">
        <v>0</v>
      </c>
      <c r="N254" s="22">
        <f t="shared" si="9"/>
        <v>0</v>
      </c>
      <c r="O254" s="20">
        <f t="shared" si="10"/>
        <v>39338000</v>
      </c>
      <c r="P254" s="18" t="s">
        <v>266</v>
      </c>
      <c r="Q254" s="24">
        <v>0</v>
      </c>
      <c r="R254" s="22">
        <v>0</v>
      </c>
      <c r="S254" s="22">
        <v>0</v>
      </c>
      <c r="T254" s="25">
        <v>0</v>
      </c>
      <c r="U254" s="22">
        <v>0</v>
      </c>
      <c r="V254" s="22">
        <v>0</v>
      </c>
      <c r="W254" s="20">
        <v>0</v>
      </c>
      <c r="X254" s="22">
        <v>0</v>
      </c>
      <c r="Y254" s="22">
        <v>0</v>
      </c>
      <c r="Z254" s="20">
        <v>0</v>
      </c>
      <c r="AA254" s="22">
        <v>0</v>
      </c>
      <c r="AB254" s="22">
        <v>0</v>
      </c>
      <c r="AC254" s="20">
        <v>0</v>
      </c>
      <c r="AD254" s="20">
        <v>0</v>
      </c>
      <c r="AE254" s="22">
        <v>0</v>
      </c>
      <c r="AF254" s="24"/>
      <c r="AG254" s="24">
        <f t="shared" si="11"/>
        <v>39338000</v>
      </c>
      <c r="AH254" s="26"/>
      <c r="AI254" s="16" t="s">
        <v>45</v>
      </c>
    </row>
    <row r="255" spans="1:35">
      <c r="A255" s="15">
        <v>247</v>
      </c>
      <c r="B255" s="16" t="s">
        <v>45</v>
      </c>
      <c r="C255" s="17"/>
      <c r="D255" s="18" t="s">
        <v>267</v>
      </c>
      <c r="E255" s="19"/>
      <c r="F255" s="19"/>
      <c r="G255" s="27">
        <v>39338000</v>
      </c>
      <c r="H255" s="21">
        <v>0</v>
      </c>
      <c r="I255" s="22">
        <v>0</v>
      </c>
      <c r="J255" s="21">
        <v>0</v>
      </c>
      <c r="K255" s="21">
        <v>0</v>
      </c>
      <c r="L255" s="23"/>
      <c r="M255" s="23">
        <v>0</v>
      </c>
      <c r="N255" s="22">
        <f t="shared" si="9"/>
        <v>0</v>
      </c>
      <c r="O255" s="20">
        <f t="shared" si="10"/>
        <v>39338000</v>
      </c>
      <c r="P255" s="18" t="s">
        <v>267</v>
      </c>
      <c r="Q255" s="24">
        <v>0</v>
      </c>
      <c r="R255" s="22">
        <v>0</v>
      </c>
      <c r="S255" s="22">
        <v>0</v>
      </c>
      <c r="T255" s="25">
        <v>0</v>
      </c>
      <c r="U255" s="22">
        <v>0</v>
      </c>
      <c r="V255" s="22">
        <v>0</v>
      </c>
      <c r="W255" s="20">
        <v>0</v>
      </c>
      <c r="X255" s="22">
        <v>0</v>
      </c>
      <c r="Y255" s="22">
        <v>0</v>
      </c>
      <c r="Z255" s="20">
        <v>0</v>
      </c>
      <c r="AA255" s="22">
        <v>0</v>
      </c>
      <c r="AB255" s="22">
        <v>0</v>
      </c>
      <c r="AC255" s="20">
        <v>0</v>
      </c>
      <c r="AD255" s="20">
        <v>0</v>
      </c>
      <c r="AE255" s="22">
        <v>0</v>
      </c>
      <c r="AF255" s="24"/>
      <c r="AG255" s="24">
        <f t="shared" si="11"/>
        <v>39338000</v>
      </c>
      <c r="AH255" s="26"/>
      <c r="AI255" s="16" t="s">
        <v>45</v>
      </c>
    </row>
    <row r="256" spans="1:35">
      <c r="A256" s="15">
        <v>248</v>
      </c>
      <c r="B256" s="16" t="s">
        <v>45</v>
      </c>
      <c r="C256" s="17"/>
      <c r="D256" s="18" t="s">
        <v>268</v>
      </c>
      <c r="E256" s="19"/>
      <c r="F256" s="19"/>
      <c r="G256" s="27">
        <v>29503500</v>
      </c>
      <c r="H256" s="21">
        <v>0</v>
      </c>
      <c r="I256" s="22">
        <v>0</v>
      </c>
      <c r="J256" s="21">
        <v>0</v>
      </c>
      <c r="K256" s="21">
        <v>0</v>
      </c>
      <c r="L256" s="23"/>
      <c r="M256" s="23">
        <v>0</v>
      </c>
      <c r="N256" s="22">
        <f t="shared" si="9"/>
        <v>0</v>
      </c>
      <c r="O256" s="20">
        <f t="shared" si="10"/>
        <v>29503500</v>
      </c>
      <c r="P256" s="18" t="s">
        <v>268</v>
      </c>
      <c r="Q256" s="24">
        <v>0</v>
      </c>
      <c r="R256" s="22">
        <v>0</v>
      </c>
      <c r="S256" s="22">
        <v>0</v>
      </c>
      <c r="T256" s="25">
        <v>0</v>
      </c>
      <c r="U256" s="22">
        <v>0</v>
      </c>
      <c r="V256" s="22">
        <v>0</v>
      </c>
      <c r="W256" s="20">
        <v>0</v>
      </c>
      <c r="X256" s="22">
        <v>0</v>
      </c>
      <c r="Y256" s="22">
        <v>0</v>
      </c>
      <c r="Z256" s="20">
        <v>0</v>
      </c>
      <c r="AA256" s="22">
        <v>0</v>
      </c>
      <c r="AB256" s="22">
        <v>0</v>
      </c>
      <c r="AC256" s="20">
        <v>0</v>
      </c>
      <c r="AD256" s="20">
        <v>0</v>
      </c>
      <c r="AE256" s="22">
        <v>0</v>
      </c>
      <c r="AF256" s="24"/>
      <c r="AG256" s="24">
        <f t="shared" si="11"/>
        <v>29503500</v>
      </c>
      <c r="AH256" s="26"/>
      <c r="AI256" s="16" t="s">
        <v>45</v>
      </c>
    </row>
    <row r="257" spans="1:35">
      <c r="A257" s="15">
        <v>249</v>
      </c>
      <c r="B257" s="16" t="s">
        <v>45</v>
      </c>
      <c r="C257" s="17"/>
      <c r="D257" s="18" t="s">
        <v>269</v>
      </c>
      <c r="E257" s="19"/>
      <c r="F257" s="19"/>
      <c r="G257" s="27">
        <v>29503500</v>
      </c>
      <c r="H257" s="21">
        <v>0</v>
      </c>
      <c r="I257" s="22">
        <v>0</v>
      </c>
      <c r="J257" s="21">
        <v>0</v>
      </c>
      <c r="K257" s="21">
        <v>0</v>
      </c>
      <c r="L257" s="23"/>
      <c r="M257" s="23">
        <v>0</v>
      </c>
      <c r="N257" s="22">
        <f t="shared" si="9"/>
        <v>0</v>
      </c>
      <c r="O257" s="20">
        <f t="shared" si="10"/>
        <v>29503500</v>
      </c>
      <c r="P257" s="18" t="s">
        <v>269</v>
      </c>
      <c r="Q257" s="24">
        <v>0</v>
      </c>
      <c r="R257" s="22">
        <v>0</v>
      </c>
      <c r="S257" s="22">
        <v>0</v>
      </c>
      <c r="T257" s="25">
        <v>0</v>
      </c>
      <c r="U257" s="22">
        <v>0</v>
      </c>
      <c r="V257" s="22">
        <v>0</v>
      </c>
      <c r="W257" s="20">
        <v>0</v>
      </c>
      <c r="X257" s="22">
        <v>0</v>
      </c>
      <c r="Y257" s="22">
        <v>0</v>
      </c>
      <c r="Z257" s="20">
        <v>0</v>
      </c>
      <c r="AA257" s="22">
        <v>0</v>
      </c>
      <c r="AB257" s="22">
        <v>0</v>
      </c>
      <c r="AC257" s="20">
        <v>0</v>
      </c>
      <c r="AD257" s="20">
        <v>0</v>
      </c>
      <c r="AE257" s="22">
        <v>0</v>
      </c>
      <c r="AF257" s="24"/>
      <c r="AG257" s="24">
        <f t="shared" si="11"/>
        <v>29503500</v>
      </c>
      <c r="AH257" s="26"/>
      <c r="AI257" s="16" t="s">
        <v>45</v>
      </c>
    </row>
    <row r="258" spans="1:35">
      <c r="A258" s="15">
        <v>250</v>
      </c>
      <c r="B258" s="16" t="s">
        <v>45</v>
      </c>
      <c r="C258" s="17"/>
      <c r="D258" s="18" t="s">
        <v>270</v>
      </c>
      <c r="E258" s="19"/>
      <c r="F258" s="19"/>
      <c r="G258" s="27">
        <v>49172500</v>
      </c>
      <c r="H258" s="21">
        <v>0</v>
      </c>
      <c r="I258" s="22">
        <v>0</v>
      </c>
      <c r="J258" s="21">
        <v>0</v>
      </c>
      <c r="K258" s="21">
        <v>0</v>
      </c>
      <c r="L258" s="23"/>
      <c r="M258" s="23">
        <v>0</v>
      </c>
      <c r="N258" s="22">
        <f t="shared" si="9"/>
        <v>0</v>
      </c>
      <c r="O258" s="20">
        <f t="shared" si="10"/>
        <v>49172500</v>
      </c>
      <c r="P258" s="18" t="s">
        <v>270</v>
      </c>
      <c r="Q258" s="24">
        <v>0</v>
      </c>
      <c r="R258" s="22">
        <v>0</v>
      </c>
      <c r="S258" s="22">
        <v>0</v>
      </c>
      <c r="T258" s="25">
        <v>0</v>
      </c>
      <c r="U258" s="22">
        <v>0</v>
      </c>
      <c r="V258" s="22">
        <v>0</v>
      </c>
      <c r="W258" s="20">
        <v>0</v>
      </c>
      <c r="X258" s="22">
        <v>0</v>
      </c>
      <c r="Y258" s="22">
        <v>0</v>
      </c>
      <c r="Z258" s="20">
        <v>0</v>
      </c>
      <c r="AA258" s="22">
        <v>0</v>
      </c>
      <c r="AB258" s="22">
        <v>0</v>
      </c>
      <c r="AC258" s="20">
        <v>0</v>
      </c>
      <c r="AD258" s="20">
        <v>0</v>
      </c>
      <c r="AE258" s="22">
        <v>0</v>
      </c>
      <c r="AF258" s="24"/>
      <c r="AG258" s="24">
        <f t="shared" si="11"/>
        <v>49172500</v>
      </c>
      <c r="AH258" s="26"/>
      <c r="AI258" s="16" t="s">
        <v>45</v>
      </c>
    </row>
    <row r="259" spans="1:35">
      <c r="A259" s="15">
        <v>251</v>
      </c>
      <c r="B259" s="16" t="s">
        <v>45</v>
      </c>
      <c r="C259" s="17"/>
      <c r="D259" s="18" t="s">
        <v>271</v>
      </c>
      <c r="E259" s="19"/>
      <c r="F259" s="19"/>
      <c r="G259" s="27">
        <v>19669000</v>
      </c>
      <c r="H259" s="21">
        <v>0</v>
      </c>
      <c r="I259" s="22">
        <v>0</v>
      </c>
      <c r="J259" s="21">
        <v>0</v>
      </c>
      <c r="K259" s="21">
        <v>0</v>
      </c>
      <c r="L259" s="23"/>
      <c r="M259" s="23">
        <v>0</v>
      </c>
      <c r="N259" s="22">
        <f t="shared" si="9"/>
        <v>0</v>
      </c>
      <c r="O259" s="20">
        <f t="shared" si="10"/>
        <v>19669000</v>
      </c>
      <c r="P259" s="18" t="s">
        <v>271</v>
      </c>
      <c r="Q259" s="24">
        <v>0</v>
      </c>
      <c r="R259" s="22">
        <v>0</v>
      </c>
      <c r="S259" s="22">
        <v>0</v>
      </c>
      <c r="T259" s="25">
        <v>0</v>
      </c>
      <c r="U259" s="22">
        <v>0</v>
      </c>
      <c r="V259" s="22">
        <v>0</v>
      </c>
      <c r="W259" s="20">
        <v>0</v>
      </c>
      <c r="X259" s="22">
        <v>0</v>
      </c>
      <c r="Y259" s="22">
        <v>0</v>
      </c>
      <c r="Z259" s="20">
        <v>0</v>
      </c>
      <c r="AA259" s="22">
        <v>0</v>
      </c>
      <c r="AB259" s="22">
        <v>0</v>
      </c>
      <c r="AC259" s="20">
        <v>0</v>
      </c>
      <c r="AD259" s="20">
        <v>0</v>
      </c>
      <c r="AE259" s="22">
        <v>0</v>
      </c>
      <c r="AF259" s="24"/>
      <c r="AG259" s="24">
        <f t="shared" si="11"/>
        <v>19669000</v>
      </c>
      <c r="AH259" s="26"/>
      <c r="AI259" s="16" t="s">
        <v>45</v>
      </c>
    </row>
    <row r="260" spans="1:35">
      <c r="A260" s="15">
        <v>252</v>
      </c>
      <c r="B260" s="16" t="s">
        <v>45</v>
      </c>
      <c r="C260" s="17"/>
      <c r="D260" s="18" t="s">
        <v>272</v>
      </c>
      <c r="E260" s="19"/>
      <c r="F260" s="19"/>
      <c r="G260" s="27">
        <v>19669000</v>
      </c>
      <c r="H260" s="21">
        <v>0</v>
      </c>
      <c r="I260" s="22">
        <v>0</v>
      </c>
      <c r="J260" s="21">
        <v>0</v>
      </c>
      <c r="K260" s="21">
        <v>0</v>
      </c>
      <c r="L260" s="23"/>
      <c r="M260" s="23">
        <v>0</v>
      </c>
      <c r="N260" s="22">
        <f t="shared" si="9"/>
        <v>0</v>
      </c>
      <c r="O260" s="20">
        <f t="shared" si="10"/>
        <v>19669000</v>
      </c>
      <c r="P260" s="18" t="s">
        <v>272</v>
      </c>
      <c r="Q260" s="24">
        <v>0</v>
      </c>
      <c r="R260" s="22">
        <v>0</v>
      </c>
      <c r="S260" s="22">
        <v>0</v>
      </c>
      <c r="T260" s="25">
        <v>0</v>
      </c>
      <c r="U260" s="22">
        <v>0</v>
      </c>
      <c r="V260" s="22">
        <v>0</v>
      </c>
      <c r="W260" s="20">
        <v>0</v>
      </c>
      <c r="X260" s="22">
        <v>0</v>
      </c>
      <c r="Y260" s="22">
        <v>0</v>
      </c>
      <c r="Z260" s="20">
        <v>0</v>
      </c>
      <c r="AA260" s="22">
        <v>0</v>
      </c>
      <c r="AB260" s="22">
        <v>0</v>
      </c>
      <c r="AC260" s="20">
        <v>0</v>
      </c>
      <c r="AD260" s="20">
        <v>0</v>
      </c>
      <c r="AE260" s="22">
        <v>0</v>
      </c>
      <c r="AF260" s="24"/>
      <c r="AG260" s="24">
        <f t="shared" si="11"/>
        <v>19669000</v>
      </c>
      <c r="AH260" s="26"/>
      <c r="AI260" s="16" t="s">
        <v>45</v>
      </c>
    </row>
    <row r="261" spans="1:35">
      <c r="A261" s="15">
        <v>253</v>
      </c>
      <c r="B261" s="16" t="s">
        <v>45</v>
      </c>
      <c r="C261" s="17"/>
      <c r="D261" s="18" t="s">
        <v>273</v>
      </c>
      <c r="E261" s="19"/>
      <c r="F261" s="19"/>
      <c r="G261" s="27">
        <v>29503500</v>
      </c>
      <c r="H261" s="21">
        <v>0</v>
      </c>
      <c r="I261" s="22">
        <v>0</v>
      </c>
      <c r="J261" s="21">
        <v>0</v>
      </c>
      <c r="K261" s="21">
        <v>0</v>
      </c>
      <c r="L261" s="23"/>
      <c r="M261" s="23">
        <v>0</v>
      </c>
      <c r="N261" s="22">
        <f t="shared" si="9"/>
        <v>0</v>
      </c>
      <c r="O261" s="20">
        <f t="shared" si="10"/>
        <v>29503500</v>
      </c>
      <c r="P261" s="18" t="s">
        <v>273</v>
      </c>
      <c r="Q261" s="24">
        <v>0</v>
      </c>
      <c r="R261" s="22">
        <v>0</v>
      </c>
      <c r="S261" s="22">
        <v>0</v>
      </c>
      <c r="T261" s="25">
        <v>0</v>
      </c>
      <c r="U261" s="22">
        <v>0</v>
      </c>
      <c r="V261" s="22">
        <v>0</v>
      </c>
      <c r="W261" s="20">
        <v>0</v>
      </c>
      <c r="X261" s="22">
        <v>0</v>
      </c>
      <c r="Y261" s="22">
        <v>0</v>
      </c>
      <c r="Z261" s="20">
        <v>0</v>
      </c>
      <c r="AA261" s="22">
        <v>0</v>
      </c>
      <c r="AB261" s="22">
        <v>0</v>
      </c>
      <c r="AC261" s="20">
        <v>0</v>
      </c>
      <c r="AD261" s="20">
        <v>0</v>
      </c>
      <c r="AE261" s="22">
        <v>0</v>
      </c>
      <c r="AF261" s="24"/>
      <c r="AG261" s="24">
        <f t="shared" si="11"/>
        <v>29503500</v>
      </c>
      <c r="AH261" s="26"/>
      <c r="AI261" s="16" t="s">
        <v>45</v>
      </c>
    </row>
    <row r="262" spans="1:35">
      <c r="A262" s="15">
        <v>254</v>
      </c>
      <c r="B262" s="16" t="s">
        <v>45</v>
      </c>
      <c r="C262" s="17"/>
      <c r="D262" s="18" t="s">
        <v>274</v>
      </c>
      <c r="E262" s="19"/>
      <c r="F262" s="19"/>
      <c r="G262" s="27">
        <v>40851000</v>
      </c>
      <c r="H262" s="21">
        <v>0</v>
      </c>
      <c r="I262" s="22">
        <v>0</v>
      </c>
      <c r="J262" s="21">
        <v>0</v>
      </c>
      <c r="K262" s="21">
        <v>0</v>
      </c>
      <c r="L262" s="23"/>
      <c r="M262" s="23">
        <v>0</v>
      </c>
      <c r="N262" s="22">
        <f t="shared" si="9"/>
        <v>0</v>
      </c>
      <c r="O262" s="20">
        <f t="shared" si="10"/>
        <v>40851000</v>
      </c>
      <c r="P262" s="18" t="s">
        <v>274</v>
      </c>
      <c r="Q262" s="24">
        <v>0</v>
      </c>
      <c r="R262" s="22">
        <v>0</v>
      </c>
      <c r="S262" s="22">
        <v>0</v>
      </c>
      <c r="T262" s="25">
        <v>0</v>
      </c>
      <c r="U262" s="22">
        <v>0</v>
      </c>
      <c r="V262" s="22">
        <v>0</v>
      </c>
      <c r="W262" s="20">
        <v>0</v>
      </c>
      <c r="X262" s="22">
        <v>0</v>
      </c>
      <c r="Y262" s="22">
        <v>0</v>
      </c>
      <c r="Z262" s="20">
        <v>0</v>
      </c>
      <c r="AA262" s="22">
        <v>0</v>
      </c>
      <c r="AB262" s="22">
        <v>0</v>
      </c>
      <c r="AC262" s="20">
        <v>0</v>
      </c>
      <c r="AD262" s="20">
        <v>0</v>
      </c>
      <c r="AE262" s="22">
        <v>0</v>
      </c>
      <c r="AF262" s="24"/>
      <c r="AG262" s="24">
        <f t="shared" si="11"/>
        <v>40851000</v>
      </c>
      <c r="AH262" s="26"/>
      <c r="AI262" s="16" t="s">
        <v>45</v>
      </c>
    </row>
    <row r="263" spans="1:35">
      <c r="A263" s="15">
        <v>255</v>
      </c>
      <c r="B263" s="16" t="s">
        <v>45</v>
      </c>
      <c r="C263" s="17"/>
      <c r="D263" s="18" t="s">
        <v>275</v>
      </c>
      <c r="E263" s="19"/>
      <c r="F263" s="19"/>
      <c r="G263" s="27">
        <v>19669000</v>
      </c>
      <c r="H263" s="21">
        <v>0</v>
      </c>
      <c r="I263" s="22">
        <v>0</v>
      </c>
      <c r="J263" s="21">
        <v>0</v>
      </c>
      <c r="K263" s="21">
        <v>0</v>
      </c>
      <c r="L263" s="23"/>
      <c r="M263" s="23">
        <v>0</v>
      </c>
      <c r="N263" s="22">
        <f t="shared" si="9"/>
        <v>0</v>
      </c>
      <c r="O263" s="20">
        <f t="shared" si="10"/>
        <v>19669000</v>
      </c>
      <c r="P263" s="18" t="s">
        <v>275</v>
      </c>
      <c r="Q263" s="24">
        <v>0</v>
      </c>
      <c r="R263" s="22">
        <v>0</v>
      </c>
      <c r="S263" s="22">
        <v>0</v>
      </c>
      <c r="T263" s="25">
        <v>0</v>
      </c>
      <c r="U263" s="22">
        <v>0</v>
      </c>
      <c r="V263" s="22">
        <v>0</v>
      </c>
      <c r="W263" s="20">
        <v>0</v>
      </c>
      <c r="X263" s="22">
        <v>0</v>
      </c>
      <c r="Y263" s="22">
        <v>0</v>
      </c>
      <c r="Z263" s="20">
        <v>0</v>
      </c>
      <c r="AA263" s="22">
        <v>0</v>
      </c>
      <c r="AB263" s="22">
        <v>0</v>
      </c>
      <c r="AC263" s="20">
        <v>0</v>
      </c>
      <c r="AD263" s="20">
        <v>0</v>
      </c>
      <c r="AE263" s="22">
        <v>0</v>
      </c>
      <c r="AF263" s="24"/>
      <c r="AG263" s="24">
        <f t="shared" si="11"/>
        <v>19669000</v>
      </c>
      <c r="AH263" s="26"/>
      <c r="AI263" s="16" t="s">
        <v>45</v>
      </c>
    </row>
    <row r="264" spans="1:35">
      <c r="A264" s="15">
        <v>256</v>
      </c>
      <c r="B264" s="16" t="s">
        <v>45</v>
      </c>
      <c r="C264" s="17"/>
      <c r="D264" s="18" t="s">
        <v>276</v>
      </c>
      <c r="E264" s="19"/>
      <c r="F264" s="19"/>
      <c r="G264" s="27">
        <v>29503500</v>
      </c>
      <c r="H264" s="21">
        <v>0</v>
      </c>
      <c r="I264" s="22">
        <v>0</v>
      </c>
      <c r="J264" s="21">
        <v>0</v>
      </c>
      <c r="K264" s="21">
        <v>0</v>
      </c>
      <c r="L264" s="23"/>
      <c r="M264" s="23">
        <v>0</v>
      </c>
      <c r="N264" s="22">
        <f t="shared" si="9"/>
        <v>0</v>
      </c>
      <c r="O264" s="20">
        <f t="shared" si="10"/>
        <v>29503500</v>
      </c>
      <c r="P264" s="18" t="s">
        <v>276</v>
      </c>
      <c r="Q264" s="24">
        <v>0</v>
      </c>
      <c r="R264" s="22">
        <v>0</v>
      </c>
      <c r="S264" s="22">
        <v>0</v>
      </c>
      <c r="T264" s="25">
        <v>0</v>
      </c>
      <c r="U264" s="22">
        <v>0</v>
      </c>
      <c r="V264" s="22">
        <v>0</v>
      </c>
      <c r="W264" s="20">
        <v>0</v>
      </c>
      <c r="X264" s="22">
        <v>0</v>
      </c>
      <c r="Y264" s="22">
        <v>0</v>
      </c>
      <c r="Z264" s="20">
        <v>0</v>
      </c>
      <c r="AA264" s="22">
        <v>0</v>
      </c>
      <c r="AB264" s="22">
        <v>0</v>
      </c>
      <c r="AC264" s="20">
        <v>0</v>
      </c>
      <c r="AD264" s="20">
        <v>0</v>
      </c>
      <c r="AE264" s="22">
        <v>0</v>
      </c>
      <c r="AF264" s="24"/>
      <c r="AG264" s="24">
        <f t="shared" si="11"/>
        <v>29503500</v>
      </c>
      <c r="AH264" s="26"/>
      <c r="AI264" s="16" t="s">
        <v>45</v>
      </c>
    </row>
    <row r="265" spans="1:35">
      <c r="A265" s="15">
        <v>257</v>
      </c>
      <c r="B265" s="16" t="s">
        <v>45</v>
      </c>
      <c r="C265" s="17"/>
      <c r="D265" s="18" t="s">
        <v>277</v>
      </c>
      <c r="E265" s="19"/>
      <c r="F265" s="19"/>
      <c r="G265" s="27">
        <v>18156000</v>
      </c>
      <c r="H265" s="21">
        <v>0</v>
      </c>
      <c r="I265" s="22">
        <v>0</v>
      </c>
      <c r="J265" s="21">
        <v>0</v>
      </c>
      <c r="K265" s="21">
        <v>0</v>
      </c>
      <c r="L265" s="23"/>
      <c r="M265" s="23">
        <v>0</v>
      </c>
      <c r="N265" s="22">
        <f t="shared" si="9"/>
        <v>0</v>
      </c>
      <c r="O265" s="20">
        <f t="shared" si="10"/>
        <v>18156000</v>
      </c>
      <c r="P265" s="18" t="s">
        <v>277</v>
      </c>
      <c r="Q265" s="24">
        <v>0</v>
      </c>
      <c r="R265" s="22">
        <v>0</v>
      </c>
      <c r="S265" s="22">
        <v>0</v>
      </c>
      <c r="T265" s="25">
        <v>0</v>
      </c>
      <c r="U265" s="22">
        <v>0</v>
      </c>
      <c r="V265" s="22">
        <v>0</v>
      </c>
      <c r="W265" s="20">
        <v>0</v>
      </c>
      <c r="X265" s="22">
        <v>0</v>
      </c>
      <c r="Y265" s="22">
        <v>0</v>
      </c>
      <c r="Z265" s="20">
        <v>0</v>
      </c>
      <c r="AA265" s="22">
        <v>0</v>
      </c>
      <c r="AB265" s="22">
        <v>0</v>
      </c>
      <c r="AC265" s="20">
        <v>0</v>
      </c>
      <c r="AD265" s="20">
        <v>0</v>
      </c>
      <c r="AE265" s="22">
        <v>0</v>
      </c>
      <c r="AF265" s="24"/>
      <c r="AG265" s="24">
        <f t="shared" si="11"/>
        <v>18156000</v>
      </c>
      <c r="AH265" s="26"/>
      <c r="AI265" s="16" t="s">
        <v>45</v>
      </c>
    </row>
    <row r="266" spans="1:35">
      <c r="A266" s="15">
        <v>258</v>
      </c>
      <c r="B266" s="16" t="s">
        <v>45</v>
      </c>
      <c r="C266" s="17"/>
      <c r="D266" s="18" t="s">
        <v>278</v>
      </c>
      <c r="E266" s="19"/>
      <c r="F266" s="19"/>
      <c r="G266" s="27">
        <v>3156751</v>
      </c>
      <c r="H266" s="21">
        <v>0</v>
      </c>
      <c r="I266" s="22">
        <v>0</v>
      </c>
      <c r="J266" s="21">
        <v>0</v>
      </c>
      <c r="K266" s="21">
        <v>0</v>
      </c>
      <c r="L266" s="23"/>
      <c r="M266" s="23">
        <v>0</v>
      </c>
      <c r="N266" s="22">
        <f t="shared" ref="N266:N329" si="12">+SUM(J266+K266)</f>
        <v>0</v>
      </c>
      <c r="O266" s="20">
        <f t="shared" ref="O266:O329" si="13">G266-H266-I266-N266</f>
        <v>3156751</v>
      </c>
      <c r="P266" s="18" t="s">
        <v>278</v>
      </c>
      <c r="Q266" s="24">
        <v>0</v>
      </c>
      <c r="R266" s="22">
        <v>0</v>
      </c>
      <c r="S266" s="22">
        <v>0</v>
      </c>
      <c r="T266" s="25">
        <v>0</v>
      </c>
      <c r="U266" s="22">
        <v>0</v>
      </c>
      <c r="V266" s="22">
        <v>0</v>
      </c>
      <c r="W266" s="20">
        <v>0</v>
      </c>
      <c r="X266" s="22">
        <v>0</v>
      </c>
      <c r="Y266" s="22">
        <v>0</v>
      </c>
      <c r="Z266" s="20">
        <v>0</v>
      </c>
      <c r="AA266" s="22">
        <v>0</v>
      </c>
      <c r="AB266" s="22">
        <v>0</v>
      </c>
      <c r="AC266" s="20">
        <v>0</v>
      </c>
      <c r="AD266" s="20">
        <v>0</v>
      </c>
      <c r="AE266" s="22">
        <v>0</v>
      </c>
      <c r="AF266" s="24"/>
      <c r="AG266" s="24">
        <f t="shared" ref="AG266:AG329" si="14">G266-H266-I266-N266-R266-S266-U266-AA266-AC266</f>
        <v>3156751</v>
      </c>
      <c r="AH266" s="26"/>
      <c r="AI266" s="16" t="s">
        <v>45</v>
      </c>
    </row>
    <row r="267" spans="1:35">
      <c r="A267" s="15">
        <v>259</v>
      </c>
      <c r="B267" s="16" t="s">
        <v>45</v>
      </c>
      <c r="C267" s="17"/>
      <c r="D267" s="18" t="s">
        <v>279</v>
      </c>
      <c r="E267" s="19"/>
      <c r="F267" s="19"/>
      <c r="G267" s="27">
        <v>3156751</v>
      </c>
      <c r="H267" s="21">
        <v>0</v>
      </c>
      <c r="I267" s="22">
        <v>0</v>
      </c>
      <c r="J267" s="21">
        <v>0</v>
      </c>
      <c r="K267" s="21">
        <v>0</v>
      </c>
      <c r="L267" s="23"/>
      <c r="M267" s="23">
        <v>0</v>
      </c>
      <c r="N267" s="22">
        <f t="shared" si="12"/>
        <v>0</v>
      </c>
      <c r="O267" s="20">
        <f t="shared" si="13"/>
        <v>3156751</v>
      </c>
      <c r="P267" s="18" t="s">
        <v>279</v>
      </c>
      <c r="Q267" s="24">
        <v>0</v>
      </c>
      <c r="R267" s="22">
        <v>0</v>
      </c>
      <c r="S267" s="22">
        <v>0</v>
      </c>
      <c r="T267" s="25">
        <v>0</v>
      </c>
      <c r="U267" s="22">
        <v>0</v>
      </c>
      <c r="V267" s="22">
        <v>0</v>
      </c>
      <c r="W267" s="20">
        <v>0</v>
      </c>
      <c r="X267" s="22">
        <v>0</v>
      </c>
      <c r="Y267" s="22">
        <v>0</v>
      </c>
      <c r="Z267" s="20">
        <v>0</v>
      </c>
      <c r="AA267" s="22">
        <v>0</v>
      </c>
      <c r="AB267" s="22">
        <v>0</v>
      </c>
      <c r="AC267" s="20">
        <v>0</v>
      </c>
      <c r="AD267" s="20">
        <v>0</v>
      </c>
      <c r="AE267" s="22">
        <v>0</v>
      </c>
      <c r="AF267" s="24"/>
      <c r="AG267" s="24">
        <f t="shared" si="14"/>
        <v>3156751</v>
      </c>
      <c r="AH267" s="26"/>
      <c r="AI267" s="16" t="s">
        <v>45</v>
      </c>
    </row>
    <row r="268" spans="1:35">
      <c r="A268" s="15">
        <v>260</v>
      </c>
      <c r="B268" s="16" t="s">
        <v>45</v>
      </c>
      <c r="C268" s="17"/>
      <c r="D268" s="18" t="s">
        <v>280</v>
      </c>
      <c r="E268" s="19"/>
      <c r="F268" s="19"/>
      <c r="G268" s="27">
        <v>3156751</v>
      </c>
      <c r="H268" s="21">
        <v>0</v>
      </c>
      <c r="I268" s="22">
        <v>0</v>
      </c>
      <c r="J268" s="21">
        <v>0</v>
      </c>
      <c r="K268" s="21">
        <v>0</v>
      </c>
      <c r="L268" s="23"/>
      <c r="M268" s="23">
        <v>0</v>
      </c>
      <c r="N268" s="22">
        <f t="shared" si="12"/>
        <v>0</v>
      </c>
      <c r="O268" s="20">
        <f t="shared" si="13"/>
        <v>3156751</v>
      </c>
      <c r="P268" s="18" t="s">
        <v>280</v>
      </c>
      <c r="Q268" s="24">
        <v>0</v>
      </c>
      <c r="R268" s="22">
        <v>0</v>
      </c>
      <c r="S268" s="22">
        <v>0</v>
      </c>
      <c r="T268" s="25">
        <v>0</v>
      </c>
      <c r="U268" s="22">
        <v>0</v>
      </c>
      <c r="V268" s="22">
        <v>0</v>
      </c>
      <c r="W268" s="20">
        <v>0</v>
      </c>
      <c r="X268" s="22">
        <v>0</v>
      </c>
      <c r="Y268" s="22">
        <v>0</v>
      </c>
      <c r="Z268" s="20">
        <v>0</v>
      </c>
      <c r="AA268" s="22">
        <v>0</v>
      </c>
      <c r="AB268" s="22">
        <v>0</v>
      </c>
      <c r="AC268" s="20">
        <v>0</v>
      </c>
      <c r="AD268" s="20">
        <v>0</v>
      </c>
      <c r="AE268" s="22">
        <v>0</v>
      </c>
      <c r="AF268" s="24"/>
      <c r="AG268" s="24">
        <f t="shared" si="14"/>
        <v>3156751</v>
      </c>
      <c r="AH268" s="26"/>
      <c r="AI268" s="16" t="s">
        <v>45</v>
      </c>
    </row>
    <row r="269" spans="1:35">
      <c r="A269" s="15">
        <v>261</v>
      </c>
      <c r="B269" s="16" t="s">
        <v>45</v>
      </c>
      <c r="C269" s="17"/>
      <c r="D269" s="18" t="s">
        <v>281</v>
      </c>
      <c r="E269" s="19"/>
      <c r="F269" s="19"/>
      <c r="G269" s="27">
        <v>2428270</v>
      </c>
      <c r="H269" s="21">
        <v>0</v>
      </c>
      <c r="I269" s="22">
        <v>0</v>
      </c>
      <c r="J269" s="21">
        <v>0</v>
      </c>
      <c r="K269" s="21">
        <v>0</v>
      </c>
      <c r="L269" s="23"/>
      <c r="M269" s="23">
        <v>0</v>
      </c>
      <c r="N269" s="22">
        <f t="shared" si="12"/>
        <v>0</v>
      </c>
      <c r="O269" s="20">
        <f t="shared" si="13"/>
        <v>2428270</v>
      </c>
      <c r="P269" s="18" t="s">
        <v>281</v>
      </c>
      <c r="Q269" s="24">
        <v>0</v>
      </c>
      <c r="R269" s="22">
        <v>0</v>
      </c>
      <c r="S269" s="22">
        <v>0</v>
      </c>
      <c r="T269" s="25">
        <v>0</v>
      </c>
      <c r="U269" s="22">
        <v>0</v>
      </c>
      <c r="V269" s="22">
        <v>0</v>
      </c>
      <c r="W269" s="20">
        <v>0</v>
      </c>
      <c r="X269" s="22">
        <v>0</v>
      </c>
      <c r="Y269" s="22">
        <v>0</v>
      </c>
      <c r="Z269" s="20">
        <v>0</v>
      </c>
      <c r="AA269" s="22">
        <v>0</v>
      </c>
      <c r="AB269" s="22">
        <v>0</v>
      </c>
      <c r="AC269" s="20">
        <v>0</v>
      </c>
      <c r="AD269" s="20">
        <v>0</v>
      </c>
      <c r="AE269" s="22">
        <v>0</v>
      </c>
      <c r="AF269" s="24"/>
      <c r="AG269" s="24">
        <f t="shared" si="14"/>
        <v>2428270</v>
      </c>
      <c r="AH269" s="26"/>
      <c r="AI269" s="16" t="s">
        <v>45</v>
      </c>
    </row>
    <row r="270" spans="1:35">
      <c r="A270" s="15">
        <v>262</v>
      </c>
      <c r="B270" s="16" t="s">
        <v>45</v>
      </c>
      <c r="C270" s="17"/>
      <c r="D270" s="18" t="s">
        <v>282</v>
      </c>
      <c r="E270" s="19"/>
      <c r="F270" s="19"/>
      <c r="G270" s="27">
        <v>16812000</v>
      </c>
      <c r="H270" s="21">
        <v>0</v>
      </c>
      <c r="I270" s="22">
        <v>0</v>
      </c>
      <c r="J270" s="21">
        <f>-VLOOKUP(D270,'[3]ARMAR AFF10'!$G:$K,2,0)</f>
        <v>0</v>
      </c>
      <c r="K270" s="21">
        <v>4807969</v>
      </c>
      <c r="L270" s="23"/>
      <c r="M270" s="23">
        <v>0</v>
      </c>
      <c r="N270" s="22">
        <f t="shared" si="12"/>
        <v>4807969</v>
      </c>
      <c r="O270" s="20">
        <f t="shared" si="13"/>
        <v>12004031</v>
      </c>
      <c r="P270" s="18" t="s">
        <v>282</v>
      </c>
      <c r="Q270" s="24">
        <v>0</v>
      </c>
      <c r="R270" s="22">
        <v>0</v>
      </c>
      <c r="S270" s="22">
        <v>0</v>
      </c>
      <c r="T270" s="25">
        <v>0</v>
      </c>
      <c r="U270" s="22">
        <v>0</v>
      </c>
      <c r="V270" s="22">
        <v>0</v>
      </c>
      <c r="W270" s="20">
        <v>0</v>
      </c>
      <c r="X270" s="22">
        <v>0</v>
      </c>
      <c r="Y270" s="22">
        <v>0</v>
      </c>
      <c r="Z270" s="20">
        <v>0</v>
      </c>
      <c r="AA270" s="22">
        <v>0</v>
      </c>
      <c r="AB270" s="22">
        <v>0</v>
      </c>
      <c r="AC270" s="20">
        <v>0</v>
      </c>
      <c r="AD270" s="20">
        <v>0</v>
      </c>
      <c r="AE270" s="22">
        <v>0</v>
      </c>
      <c r="AF270" s="24"/>
      <c r="AG270" s="24">
        <f t="shared" si="14"/>
        <v>12004031</v>
      </c>
      <c r="AH270" s="26"/>
      <c r="AI270" s="16" t="s">
        <v>283</v>
      </c>
    </row>
    <row r="271" spans="1:35">
      <c r="A271" s="15">
        <v>263</v>
      </c>
      <c r="B271" s="16" t="s">
        <v>45</v>
      </c>
      <c r="C271" s="17"/>
      <c r="D271" s="18" t="s">
        <v>284</v>
      </c>
      <c r="E271" s="19"/>
      <c r="F271" s="19"/>
      <c r="G271" s="27">
        <v>4203000</v>
      </c>
      <c r="H271" s="21">
        <v>0</v>
      </c>
      <c r="I271" s="22">
        <v>0</v>
      </c>
      <c r="J271" s="21">
        <v>0</v>
      </c>
      <c r="K271" s="21">
        <v>0</v>
      </c>
      <c r="L271" s="23"/>
      <c r="M271" s="23">
        <v>0</v>
      </c>
      <c r="N271" s="22">
        <f t="shared" si="12"/>
        <v>0</v>
      </c>
      <c r="O271" s="20">
        <f t="shared" si="13"/>
        <v>4203000</v>
      </c>
      <c r="P271" s="18" t="s">
        <v>284</v>
      </c>
      <c r="Q271" s="24">
        <v>0</v>
      </c>
      <c r="R271" s="22">
        <v>0</v>
      </c>
      <c r="S271" s="22">
        <v>0</v>
      </c>
      <c r="T271" s="25">
        <v>0</v>
      </c>
      <c r="U271" s="22">
        <v>0</v>
      </c>
      <c r="V271" s="22">
        <v>0</v>
      </c>
      <c r="W271" s="20">
        <v>0</v>
      </c>
      <c r="X271" s="22">
        <v>0</v>
      </c>
      <c r="Y271" s="22">
        <v>0</v>
      </c>
      <c r="Z271" s="20">
        <v>0</v>
      </c>
      <c r="AA271" s="22">
        <v>0</v>
      </c>
      <c r="AB271" s="22">
        <v>0</v>
      </c>
      <c r="AC271" s="20">
        <v>0</v>
      </c>
      <c r="AD271" s="20">
        <v>0</v>
      </c>
      <c r="AE271" s="22">
        <v>0</v>
      </c>
      <c r="AF271" s="24"/>
      <c r="AG271" s="24">
        <f t="shared" si="14"/>
        <v>4203000</v>
      </c>
      <c r="AH271" s="26"/>
      <c r="AI271" s="16" t="s">
        <v>45</v>
      </c>
    </row>
    <row r="272" spans="1:35">
      <c r="A272" s="15">
        <v>264</v>
      </c>
      <c r="B272" s="16" t="s">
        <v>45</v>
      </c>
      <c r="C272" s="17"/>
      <c r="D272" s="18" t="s">
        <v>285</v>
      </c>
      <c r="E272" s="19"/>
      <c r="F272" s="19"/>
      <c r="G272" s="27">
        <v>14045400</v>
      </c>
      <c r="H272" s="21">
        <v>0</v>
      </c>
      <c r="I272" s="22">
        <v>0</v>
      </c>
      <c r="J272" s="21">
        <v>0</v>
      </c>
      <c r="K272" s="21">
        <v>0</v>
      </c>
      <c r="L272" s="23"/>
      <c r="M272" s="23">
        <v>0</v>
      </c>
      <c r="N272" s="22">
        <f t="shared" si="12"/>
        <v>0</v>
      </c>
      <c r="O272" s="20">
        <f t="shared" si="13"/>
        <v>14045400</v>
      </c>
      <c r="P272" s="18" t="s">
        <v>285</v>
      </c>
      <c r="Q272" s="24">
        <v>0</v>
      </c>
      <c r="R272" s="22">
        <v>0</v>
      </c>
      <c r="S272" s="22">
        <v>0</v>
      </c>
      <c r="T272" s="25">
        <v>0</v>
      </c>
      <c r="U272" s="22">
        <v>0</v>
      </c>
      <c r="V272" s="22">
        <v>0</v>
      </c>
      <c r="W272" s="20">
        <v>0</v>
      </c>
      <c r="X272" s="22">
        <v>0</v>
      </c>
      <c r="Y272" s="22">
        <v>0</v>
      </c>
      <c r="Z272" s="20">
        <v>0</v>
      </c>
      <c r="AA272" s="22">
        <v>0</v>
      </c>
      <c r="AB272" s="22">
        <v>0</v>
      </c>
      <c r="AC272" s="20">
        <v>0</v>
      </c>
      <c r="AD272" s="20">
        <v>0</v>
      </c>
      <c r="AE272" s="22">
        <v>0</v>
      </c>
      <c r="AF272" s="24"/>
      <c r="AG272" s="24">
        <f t="shared" si="14"/>
        <v>14045400</v>
      </c>
      <c r="AH272" s="26"/>
      <c r="AI272" s="16" t="s">
        <v>45</v>
      </c>
    </row>
    <row r="273" spans="1:35">
      <c r="A273" s="15">
        <v>265</v>
      </c>
      <c r="B273" s="16" t="s">
        <v>45</v>
      </c>
      <c r="C273" s="17"/>
      <c r="D273" s="18" t="s">
        <v>286</v>
      </c>
      <c r="E273" s="19"/>
      <c r="F273" s="19"/>
      <c r="G273" s="27">
        <v>8323200</v>
      </c>
      <c r="H273" s="21">
        <v>0</v>
      </c>
      <c r="I273" s="22">
        <v>0</v>
      </c>
      <c r="J273" s="21">
        <f>-VLOOKUP(D273,'[3]ARMAR AFF10'!$G:$K,2,0)</f>
        <v>0</v>
      </c>
      <c r="K273" s="21">
        <f>-VLOOKUP(D273,'[3]ARMAR AFF10'!$G:$K,3,0)</f>
        <v>8323200</v>
      </c>
      <c r="L273" s="23"/>
      <c r="M273" s="23">
        <v>0</v>
      </c>
      <c r="N273" s="22">
        <f t="shared" si="12"/>
        <v>8323200</v>
      </c>
      <c r="O273" s="20">
        <f t="shared" si="13"/>
        <v>0</v>
      </c>
      <c r="P273" s="18" t="s">
        <v>286</v>
      </c>
      <c r="Q273" s="24">
        <v>0</v>
      </c>
      <c r="R273" s="22">
        <v>0</v>
      </c>
      <c r="S273" s="22">
        <v>0</v>
      </c>
      <c r="T273" s="25">
        <v>0</v>
      </c>
      <c r="U273" s="22">
        <v>0</v>
      </c>
      <c r="V273" s="22">
        <v>0</v>
      </c>
      <c r="W273" s="20">
        <v>0</v>
      </c>
      <c r="X273" s="22">
        <v>0</v>
      </c>
      <c r="Y273" s="22">
        <v>0</v>
      </c>
      <c r="Z273" s="20">
        <v>0</v>
      </c>
      <c r="AA273" s="22">
        <v>0</v>
      </c>
      <c r="AB273" s="22">
        <v>0</v>
      </c>
      <c r="AC273" s="20">
        <v>0</v>
      </c>
      <c r="AD273" s="20">
        <v>0</v>
      </c>
      <c r="AE273" s="22">
        <v>0</v>
      </c>
      <c r="AF273" s="24"/>
      <c r="AG273" s="24">
        <f t="shared" si="14"/>
        <v>0</v>
      </c>
      <c r="AH273" s="26"/>
      <c r="AI273" s="16" t="s">
        <v>48</v>
      </c>
    </row>
    <row r="274" spans="1:35">
      <c r="A274" s="15">
        <v>266</v>
      </c>
      <c r="B274" s="16" t="s">
        <v>45</v>
      </c>
      <c r="C274" s="17"/>
      <c r="D274" s="18" t="s">
        <v>287</v>
      </c>
      <c r="E274" s="19"/>
      <c r="F274" s="19"/>
      <c r="G274" s="27">
        <v>9363600</v>
      </c>
      <c r="H274" s="21">
        <v>0</v>
      </c>
      <c r="I274" s="22">
        <v>0</v>
      </c>
      <c r="J274" s="21">
        <f>-VLOOKUP(D274,'[3]ARMAR AFF10'!$G:$K,2,0)</f>
        <v>0</v>
      </c>
      <c r="K274" s="21">
        <f>-VLOOKUP(D274,'[3]ARMAR AFF10'!$G:$K,3,0)</f>
        <v>9363600</v>
      </c>
      <c r="L274" s="23"/>
      <c r="M274" s="23">
        <v>0</v>
      </c>
      <c r="N274" s="22">
        <f t="shared" si="12"/>
        <v>9363600</v>
      </c>
      <c r="O274" s="20">
        <f t="shared" si="13"/>
        <v>0</v>
      </c>
      <c r="P274" s="18" t="s">
        <v>287</v>
      </c>
      <c r="Q274" s="24">
        <v>0</v>
      </c>
      <c r="R274" s="22">
        <v>0</v>
      </c>
      <c r="S274" s="22">
        <v>0</v>
      </c>
      <c r="T274" s="25">
        <v>0</v>
      </c>
      <c r="U274" s="22">
        <v>0</v>
      </c>
      <c r="V274" s="22">
        <v>0</v>
      </c>
      <c r="W274" s="20">
        <v>0</v>
      </c>
      <c r="X274" s="22">
        <v>0</v>
      </c>
      <c r="Y274" s="22">
        <v>0</v>
      </c>
      <c r="Z274" s="20">
        <v>0</v>
      </c>
      <c r="AA274" s="22">
        <v>0</v>
      </c>
      <c r="AB274" s="22">
        <v>0</v>
      </c>
      <c r="AC274" s="20">
        <v>0</v>
      </c>
      <c r="AD274" s="20">
        <v>0</v>
      </c>
      <c r="AE274" s="22">
        <v>0</v>
      </c>
      <c r="AF274" s="24"/>
      <c r="AG274" s="24">
        <f t="shared" si="14"/>
        <v>0</v>
      </c>
      <c r="AH274" s="26"/>
      <c r="AI274" s="16" t="s">
        <v>48</v>
      </c>
    </row>
    <row r="275" spans="1:35">
      <c r="A275" s="15">
        <v>267</v>
      </c>
      <c r="B275" s="16" t="s">
        <v>45</v>
      </c>
      <c r="C275" s="17"/>
      <c r="D275" s="18" t="s">
        <v>288</v>
      </c>
      <c r="E275" s="19"/>
      <c r="F275" s="19"/>
      <c r="G275" s="27">
        <v>87754000</v>
      </c>
      <c r="H275" s="21">
        <v>0</v>
      </c>
      <c r="I275" s="22">
        <v>0</v>
      </c>
      <c r="J275" s="21">
        <v>0</v>
      </c>
      <c r="K275" s="21">
        <v>0</v>
      </c>
      <c r="L275" s="23"/>
      <c r="M275" s="23">
        <v>0</v>
      </c>
      <c r="N275" s="22">
        <f t="shared" si="12"/>
        <v>0</v>
      </c>
      <c r="O275" s="20">
        <f t="shared" si="13"/>
        <v>87754000</v>
      </c>
      <c r="P275" s="18" t="s">
        <v>288</v>
      </c>
      <c r="Q275" s="24">
        <v>0</v>
      </c>
      <c r="R275" s="22">
        <v>0</v>
      </c>
      <c r="S275" s="22">
        <v>0</v>
      </c>
      <c r="T275" s="25">
        <v>0</v>
      </c>
      <c r="U275" s="22">
        <v>0</v>
      </c>
      <c r="V275" s="22">
        <v>0</v>
      </c>
      <c r="W275" s="20">
        <v>0</v>
      </c>
      <c r="X275" s="22">
        <v>0</v>
      </c>
      <c r="Y275" s="22">
        <v>0</v>
      </c>
      <c r="Z275" s="20">
        <v>0</v>
      </c>
      <c r="AA275" s="22">
        <v>0</v>
      </c>
      <c r="AB275" s="22">
        <v>0</v>
      </c>
      <c r="AC275" s="20">
        <v>0</v>
      </c>
      <c r="AD275" s="20">
        <v>0</v>
      </c>
      <c r="AE275" s="22">
        <v>0</v>
      </c>
      <c r="AF275" s="24"/>
      <c r="AG275" s="24">
        <f t="shared" si="14"/>
        <v>87754000</v>
      </c>
      <c r="AH275" s="26"/>
      <c r="AI275" s="16" t="s">
        <v>45</v>
      </c>
    </row>
    <row r="276" spans="1:35">
      <c r="A276" s="15">
        <v>268</v>
      </c>
      <c r="B276" s="16" t="s">
        <v>45</v>
      </c>
      <c r="C276" s="17"/>
      <c r="D276" s="18" t="s">
        <v>289</v>
      </c>
      <c r="E276" s="19"/>
      <c r="F276" s="19"/>
      <c r="G276" s="27">
        <v>900000</v>
      </c>
      <c r="H276" s="21">
        <v>0</v>
      </c>
      <c r="I276" s="22">
        <v>0</v>
      </c>
      <c r="J276" s="21">
        <f>-VLOOKUP(D276,'[3]ARMAR AFF10'!$G:$K,2,0)</f>
        <v>0</v>
      </c>
      <c r="K276" s="21">
        <f>-VLOOKUP(D276,'[3]ARMAR AFF10'!$G:$K,3,0)</f>
        <v>900000</v>
      </c>
      <c r="L276" s="23"/>
      <c r="M276" s="23">
        <v>0</v>
      </c>
      <c r="N276" s="22">
        <f t="shared" si="12"/>
        <v>900000</v>
      </c>
      <c r="O276" s="20">
        <f t="shared" si="13"/>
        <v>0</v>
      </c>
      <c r="P276" s="18" t="s">
        <v>289</v>
      </c>
      <c r="Q276" s="24">
        <v>0</v>
      </c>
      <c r="R276" s="22">
        <v>0</v>
      </c>
      <c r="S276" s="22">
        <v>0</v>
      </c>
      <c r="T276" s="25">
        <v>0</v>
      </c>
      <c r="U276" s="22">
        <v>0</v>
      </c>
      <c r="V276" s="22">
        <v>0</v>
      </c>
      <c r="W276" s="20">
        <v>0</v>
      </c>
      <c r="X276" s="22">
        <v>0</v>
      </c>
      <c r="Y276" s="22">
        <v>0</v>
      </c>
      <c r="Z276" s="20">
        <v>0</v>
      </c>
      <c r="AA276" s="22">
        <v>0</v>
      </c>
      <c r="AB276" s="22">
        <v>0</v>
      </c>
      <c r="AC276" s="20">
        <v>0</v>
      </c>
      <c r="AD276" s="20">
        <v>0</v>
      </c>
      <c r="AE276" s="22">
        <v>0</v>
      </c>
      <c r="AF276" s="24"/>
      <c r="AG276" s="24">
        <f t="shared" si="14"/>
        <v>0</v>
      </c>
      <c r="AH276" s="26"/>
      <c r="AI276" s="16" t="s">
        <v>48</v>
      </c>
    </row>
    <row r="277" spans="1:35">
      <c r="A277" s="15">
        <v>269</v>
      </c>
      <c r="B277" s="16" t="s">
        <v>45</v>
      </c>
      <c r="C277" s="17"/>
      <c r="D277" s="18" t="s">
        <v>290</v>
      </c>
      <c r="E277" s="19"/>
      <c r="F277" s="19"/>
      <c r="G277" s="27">
        <v>900000</v>
      </c>
      <c r="H277" s="21">
        <v>0</v>
      </c>
      <c r="I277" s="22">
        <v>0</v>
      </c>
      <c r="J277" s="21">
        <f>-VLOOKUP(D277,'[3]ARMAR AFF10'!$G:$K,2,0)</f>
        <v>0</v>
      </c>
      <c r="K277" s="21">
        <f>-VLOOKUP(D277,'[3]ARMAR AFF10'!$G:$K,3,0)</f>
        <v>900000</v>
      </c>
      <c r="L277" s="23"/>
      <c r="M277" s="23">
        <v>0</v>
      </c>
      <c r="N277" s="22">
        <f t="shared" si="12"/>
        <v>900000</v>
      </c>
      <c r="O277" s="20">
        <f t="shared" si="13"/>
        <v>0</v>
      </c>
      <c r="P277" s="18" t="s">
        <v>290</v>
      </c>
      <c r="Q277" s="24">
        <v>0</v>
      </c>
      <c r="R277" s="22">
        <v>0</v>
      </c>
      <c r="S277" s="22">
        <v>0</v>
      </c>
      <c r="T277" s="25">
        <v>0</v>
      </c>
      <c r="U277" s="22">
        <v>0</v>
      </c>
      <c r="V277" s="22">
        <v>0</v>
      </c>
      <c r="W277" s="20">
        <v>0</v>
      </c>
      <c r="X277" s="22">
        <v>0</v>
      </c>
      <c r="Y277" s="22">
        <v>0</v>
      </c>
      <c r="Z277" s="20">
        <v>0</v>
      </c>
      <c r="AA277" s="22">
        <v>0</v>
      </c>
      <c r="AB277" s="22">
        <v>0</v>
      </c>
      <c r="AC277" s="20">
        <v>0</v>
      </c>
      <c r="AD277" s="20">
        <v>0</v>
      </c>
      <c r="AE277" s="22">
        <v>0</v>
      </c>
      <c r="AF277" s="24"/>
      <c r="AG277" s="24">
        <f t="shared" si="14"/>
        <v>0</v>
      </c>
      <c r="AH277" s="26"/>
      <c r="AI277" s="16" t="s">
        <v>48</v>
      </c>
    </row>
    <row r="278" spans="1:35">
      <c r="A278" s="15">
        <v>270</v>
      </c>
      <c r="B278" s="16" t="s">
        <v>45</v>
      </c>
      <c r="C278" s="17"/>
      <c r="D278" s="18" t="s">
        <v>291</v>
      </c>
      <c r="E278" s="19"/>
      <c r="F278" s="19"/>
      <c r="G278" s="27">
        <v>900000</v>
      </c>
      <c r="H278" s="21">
        <v>0</v>
      </c>
      <c r="I278" s="22">
        <v>0</v>
      </c>
      <c r="J278" s="21">
        <f>-VLOOKUP(D278,'[3]ARMAR AFF10'!$G:$K,2,0)</f>
        <v>0</v>
      </c>
      <c r="K278" s="21">
        <f>-VLOOKUP(D278,'[3]ARMAR AFF10'!$G:$K,3,0)</f>
        <v>900000</v>
      </c>
      <c r="L278" s="23"/>
      <c r="M278" s="23">
        <v>0</v>
      </c>
      <c r="N278" s="22">
        <f t="shared" si="12"/>
        <v>900000</v>
      </c>
      <c r="O278" s="20">
        <f t="shared" si="13"/>
        <v>0</v>
      </c>
      <c r="P278" s="18" t="s">
        <v>291</v>
      </c>
      <c r="Q278" s="24">
        <v>0</v>
      </c>
      <c r="R278" s="22">
        <v>0</v>
      </c>
      <c r="S278" s="22">
        <v>0</v>
      </c>
      <c r="T278" s="25">
        <v>0</v>
      </c>
      <c r="U278" s="22">
        <v>0</v>
      </c>
      <c r="V278" s="22">
        <v>0</v>
      </c>
      <c r="W278" s="20">
        <v>0</v>
      </c>
      <c r="X278" s="22">
        <v>0</v>
      </c>
      <c r="Y278" s="22">
        <v>0</v>
      </c>
      <c r="Z278" s="20">
        <v>0</v>
      </c>
      <c r="AA278" s="22">
        <v>0</v>
      </c>
      <c r="AB278" s="22">
        <v>0</v>
      </c>
      <c r="AC278" s="20">
        <v>0</v>
      </c>
      <c r="AD278" s="20">
        <v>0</v>
      </c>
      <c r="AE278" s="22">
        <v>0</v>
      </c>
      <c r="AF278" s="24"/>
      <c r="AG278" s="24">
        <f t="shared" si="14"/>
        <v>0</v>
      </c>
      <c r="AH278" s="26"/>
      <c r="AI278" s="16" t="s">
        <v>48</v>
      </c>
    </row>
    <row r="279" spans="1:35">
      <c r="A279" s="15">
        <v>271</v>
      </c>
      <c r="B279" s="16" t="s">
        <v>45</v>
      </c>
      <c r="C279" s="17"/>
      <c r="D279" s="18" t="s">
        <v>292</v>
      </c>
      <c r="E279" s="19"/>
      <c r="F279" s="19"/>
      <c r="G279" s="27">
        <v>900000</v>
      </c>
      <c r="H279" s="21">
        <v>0</v>
      </c>
      <c r="I279" s="22">
        <v>0</v>
      </c>
      <c r="J279" s="21">
        <f>-VLOOKUP(D279,'[3]ARMAR AFF10'!$G:$K,2,0)</f>
        <v>0</v>
      </c>
      <c r="K279" s="21">
        <f>-VLOOKUP(D279,'[3]ARMAR AFF10'!$G:$K,3,0)</f>
        <v>900000</v>
      </c>
      <c r="L279" s="23"/>
      <c r="M279" s="23">
        <v>0</v>
      </c>
      <c r="N279" s="22">
        <f t="shared" si="12"/>
        <v>900000</v>
      </c>
      <c r="O279" s="20">
        <f t="shared" si="13"/>
        <v>0</v>
      </c>
      <c r="P279" s="18" t="s">
        <v>292</v>
      </c>
      <c r="Q279" s="24">
        <v>0</v>
      </c>
      <c r="R279" s="22">
        <v>0</v>
      </c>
      <c r="S279" s="22">
        <v>0</v>
      </c>
      <c r="T279" s="25">
        <v>0</v>
      </c>
      <c r="U279" s="22">
        <v>0</v>
      </c>
      <c r="V279" s="22">
        <v>0</v>
      </c>
      <c r="W279" s="20">
        <v>0</v>
      </c>
      <c r="X279" s="22">
        <v>0</v>
      </c>
      <c r="Y279" s="22">
        <v>0</v>
      </c>
      <c r="Z279" s="20">
        <v>0</v>
      </c>
      <c r="AA279" s="22">
        <v>0</v>
      </c>
      <c r="AB279" s="22">
        <v>0</v>
      </c>
      <c r="AC279" s="20">
        <v>0</v>
      </c>
      <c r="AD279" s="20">
        <v>0</v>
      </c>
      <c r="AE279" s="22">
        <v>0</v>
      </c>
      <c r="AF279" s="24"/>
      <c r="AG279" s="24">
        <f t="shared" si="14"/>
        <v>0</v>
      </c>
      <c r="AH279" s="26"/>
      <c r="AI279" s="16" t="s">
        <v>48</v>
      </c>
    </row>
    <row r="280" spans="1:35">
      <c r="A280" s="15">
        <v>272</v>
      </c>
      <c r="B280" s="16" t="s">
        <v>45</v>
      </c>
      <c r="C280" s="17"/>
      <c r="D280" s="18" t="s">
        <v>293</v>
      </c>
      <c r="E280" s="19"/>
      <c r="F280" s="19"/>
      <c r="G280" s="27">
        <v>900000</v>
      </c>
      <c r="H280" s="21">
        <v>0</v>
      </c>
      <c r="I280" s="22">
        <v>0</v>
      </c>
      <c r="J280" s="21">
        <f>-VLOOKUP(D280,'[3]ARMAR AFF10'!$G:$K,2,0)</f>
        <v>0</v>
      </c>
      <c r="K280" s="21">
        <f>-VLOOKUP(D280,'[3]ARMAR AFF10'!$G:$K,3,0)</f>
        <v>900000</v>
      </c>
      <c r="L280" s="23"/>
      <c r="M280" s="23">
        <v>0</v>
      </c>
      <c r="N280" s="22">
        <f t="shared" si="12"/>
        <v>900000</v>
      </c>
      <c r="O280" s="20">
        <f t="shared" si="13"/>
        <v>0</v>
      </c>
      <c r="P280" s="18" t="s">
        <v>293</v>
      </c>
      <c r="Q280" s="24">
        <v>0</v>
      </c>
      <c r="R280" s="22">
        <v>0</v>
      </c>
      <c r="S280" s="22">
        <v>0</v>
      </c>
      <c r="T280" s="25">
        <v>0</v>
      </c>
      <c r="U280" s="22">
        <v>0</v>
      </c>
      <c r="V280" s="22">
        <v>0</v>
      </c>
      <c r="W280" s="20">
        <v>0</v>
      </c>
      <c r="X280" s="22">
        <v>0</v>
      </c>
      <c r="Y280" s="22">
        <v>0</v>
      </c>
      <c r="Z280" s="20">
        <v>0</v>
      </c>
      <c r="AA280" s="22">
        <v>0</v>
      </c>
      <c r="AB280" s="22">
        <v>0</v>
      </c>
      <c r="AC280" s="20">
        <v>0</v>
      </c>
      <c r="AD280" s="20">
        <v>0</v>
      </c>
      <c r="AE280" s="22">
        <v>0</v>
      </c>
      <c r="AF280" s="24"/>
      <c r="AG280" s="24">
        <f t="shared" si="14"/>
        <v>0</v>
      </c>
      <c r="AH280" s="26"/>
      <c r="AI280" s="16" t="s">
        <v>48</v>
      </c>
    </row>
    <row r="281" spans="1:35">
      <c r="A281" s="15">
        <v>273</v>
      </c>
      <c r="B281" s="16" t="s">
        <v>45</v>
      </c>
      <c r="C281" s="17"/>
      <c r="D281" s="18" t="s">
        <v>294</v>
      </c>
      <c r="E281" s="19"/>
      <c r="F281" s="19"/>
      <c r="G281" s="27">
        <v>900000</v>
      </c>
      <c r="H281" s="21">
        <v>0</v>
      </c>
      <c r="I281" s="22">
        <v>0</v>
      </c>
      <c r="J281" s="21">
        <f>-VLOOKUP(D281,'[3]ARMAR AFF10'!$G:$K,2,0)</f>
        <v>0</v>
      </c>
      <c r="K281" s="21">
        <f>-VLOOKUP(D281,'[3]ARMAR AFF10'!$G:$K,3,0)</f>
        <v>900000</v>
      </c>
      <c r="L281" s="21">
        <v>0</v>
      </c>
      <c r="M281" s="23">
        <v>0</v>
      </c>
      <c r="N281" s="22">
        <f t="shared" si="12"/>
        <v>900000</v>
      </c>
      <c r="O281" s="20">
        <f t="shared" si="13"/>
        <v>0</v>
      </c>
      <c r="P281" s="18" t="s">
        <v>294</v>
      </c>
      <c r="Q281" s="27">
        <v>900000</v>
      </c>
      <c r="R281" s="24">
        <v>0</v>
      </c>
      <c r="S281" s="22">
        <v>0</v>
      </c>
      <c r="T281" s="22">
        <v>0</v>
      </c>
      <c r="U281" s="25">
        <v>0</v>
      </c>
      <c r="V281" s="22">
        <v>0</v>
      </c>
      <c r="W281" s="22">
        <v>0</v>
      </c>
      <c r="X281" s="20">
        <v>0</v>
      </c>
      <c r="Y281" s="22">
        <v>0</v>
      </c>
      <c r="Z281" s="22">
        <v>0</v>
      </c>
      <c r="AA281" s="20">
        <v>0</v>
      </c>
      <c r="AB281" s="22">
        <v>0</v>
      </c>
      <c r="AC281" s="20">
        <v>0</v>
      </c>
      <c r="AD281" s="22">
        <v>0</v>
      </c>
      <c r="AE281" s="20">
        <v>0</v>
      </c>
      <c r="AF281" s="22"/>
      <c r="AG281" s="24">
        <f t="shared" si="14"/>
        <v>0</v>
      </c>
      <c r="AH281" s="26"/>
      <c r="AI281" s="16" t="s">
        <v>48</v>
      </c>
    </row>
    <row r="282" spans="1:35">
      <c r="A282" s="15">
        <v>274</v>
      </c>
      <c r="B282" s="16" t="s">
        <v>45</v>
      </c>
      <c r="C282" s="17"/>
      <c r="D282" s="18" t="s">
        <v>295</v>
      </c>
      <c r="E282" s="19"/>
      <c r="F282" s="19"/>
      <c r="G282" s="27">
        <v>24824605</v>
      </c>
      <c r="H282" s="21">
        <v>0</v>
      </c>
      <c r="I282" s="22">
        <v>0</v>
      </c>
      <c r="J282" s="21">
        <v>0</v>
      </c>
      <c r="K282" s="21">
        <v>0</v>
      </c>
      <c r="L282" s="21">
        <v>0</v>
      </c>
      <c r="M282" s="23">
        <v>0</v>
      </c>
      <c r="N282" s="22">
        <f t="shared" si="12"/>
        <v>0</v>
      </c>
      <c r="O282" s="20">
        <f t="shared" si="13"/>
        <v>24824605</v>
      </c>
      <c r="P282" s="18" t="s">
        <v>295</v>
      </c>
      <c r="Q282" s="27">
        <v>24824605</v>
      </c>
      <c r="R282" s="24">
        <v>0</v>
      </c>
      <c r="S282" s="22">
        <v>0</v>
      </c>
      <c r="T282" s="22">
        <v>0</v>
      </c>
      <c r="U282" s="25">
        <f>+Q282</f>
        <v>24824605</v>
      </c>
      <c r="V282" s="22">
        <v>0</v>
      </c>
      <c r="W282" s="22">
        <v>0</v>
      </c>
      <c r="X282" s="20">
        <v>0</v>
      </c>
      <c r="Y282" s="22">
        <v>0</v>
      </c>
      <c r="Z282" s="22">
        <v>0</v>
      </c>
      <c r="AA282" s="20">
        <v>0</v>
      </c>
      <c r="AB282" s="22">
        <v>0</v>
      </c>
      <c r="AC282" s="20">
        <v>0</v>
      </c>
      <c r="AD282" s="22">
        <v>0</v>
      </c>
      <c r="AE282" s="20">
        <v>0</v>
      </c>
      <c r="AF282" s="22"/>
      <c r="AG282" s="24">
        <f t="shared" si="14"/>
        <v>0</v>
      </c>
      <c r="AH282" s="26"/>
      <c r="AI282" s="16" t="s">
        <v>296</v>
      </c>
    </row>
    <row r="283" spans="1:35">
      <c r="A283" s="15">
        <v>275</v>
      </c>
      <c r="B283" s="16" t="s">
        <v>45</v>
      </c>
      <c r="C283" s="17"/>
      <c r="D283" s="18" t="s">
        <v>297</v>
      </c>
      <c r="E283" s="19"/>
      <c r="F283" s="19"/>
      <c r="G283" s="27">
        <v>21005435</v>
      </c>
      <c r="H283" s="21">
        <v>0</v>
      </c>
      <c r="I283" s="22">
        <v>0</v>
      </c>
      <c r="J283" s="21">
        <v>0</v>
      </c>
      <c r="K283" s="21">
        <v>0</v>
      </c>
      <c r="L283" s="21">
        <v>0</v>
      </c>
      <c r="M283" s="23">
        <v>0</v>
      </c>
      <c r="N283" s="22">
        <f t="shared" si="12"/>
        <v>0</v>
      </c>
      <c r="O283" s="20">
        <f t="shared" si="13"/>
        <v>21005435</v>
      </c>
      <c r="P283" s="18" t="s">
        <v>297</v>
      </c>
      <c r="Q283" s="27">
        <v>21005435</v>
      </c>
      <c r="R283" s="24">
        <v>0</v>
      </c>
      <c r="S283" s="22">
        <v>0</v>
      </c>
      <c r="T283" s="22">
        <v>0</v>
      </c>
      <c r="U283" s="25">
        <f t="shared" ref="U283:U285" si="15">+Q283</f>
        <v>21005435</v>
      </c>
      <c r="V283" s="22">
        <v>0</v>
      </c>
      <c r="W283" s="22">
        <v>0</v>
      </c>
      <c r="X283" s="20">
        <v>0</v>
      </c>
      <c r="Y283" s="22">
        <v>0</v>
      </c>
      <c r="Z283" s="22">
        <v>0</v>
      </c>
      <c r="AA283" s="20">
        <v>0</v>
      </c>
      <c r="AB283" s="22">
        <v>0</v>
      </c>
      <c r="AC283" s="20">
        <v>0</v>
      </c>
      <c r="AD283" s="22">
        <v>0</v>
      </c>
      <c r="AE283" s="20">
        <v>0</v>
      </c>
      <c r="AF283" s="22"/>
      <c r="AG283" s="24">
        <f t="shared" si="14"/>
        <v>0</v>
      </c>
      <c r="AH283" s="26"/>
      <c r="AI283" s="16" t="s">
        <v>296</v>
      </c>
    </row>
    <row r="284" spans="1:35">
      <c r="A284" s="15">
        <v>276</v>
      </c>
      <c r="B284" s="16" t="s">
        <v>45</v>
      </c>
      <c r="C284" s="17"/>
      <c r="D284" s="18" t="s">
        <v>298</v>
      </c>
      <c r="E284" s="19"/>
      <c r="F284" s="19"/>
      <c r="G284" s="27">
        <v>11457510</v>
      </c>
      <c r="H284" s="21">
        <v>0</v>
      </c>
      <c r="I284" s="22">
        <v>0</v>
      </c>
      <c r="J284" s="21">
        <v>0</v>
      </c>
      <c r="K284" s="21">
        <v>0</v>
      </c>
      <c r="L284" s="21">
        <v>0</v>
      </c>
      <c r="M284" s="23">
        <v>0</v>
      </c>
      <c r="N284" s="22">
        <f t="shared" si="12"/>
        <v>0</v>
      </c>
      <c r="O284" s="20">
        <f t="shared" si="13"/>
        <v>11457510</v>
      </c>
      <c r="P284" s="18" t="s">
        <v>298</v>
      </c>
      <c r="Q284" s="27">
        <v>11457510</v>
      </c>
      <c r="R284" s="24">
        <v>0</v>
      </c>
      <c r="S284" s="22">
        <v>0</v>
      </c>
      <c r="T284" s="22">
        <v>0</v>
      </c>
      <c r="U284" s="25">
        <f t="shared" si="15"/>
        <v>11457510</v>
      </c>
      <c r="V284" s="22">
        <v>0</v>
      </c>
      <c r="W284" s="22">
        <v>0</v>
      </c>
      <c r="X284" s="20">
        <v>0</v>
      </c>
      <c r="Y284" s="22">
        <v>0</v>
      </c>
      <c r="Z284" s="22">
        <v>0</v>
      </c>
      <c r="AA284" s="20">
        <v>0</v>
      </c>
      <c r="AB284" s="22">
        <v>0</v>
      </c>
      <c r="AC284" s="20">
        <v>0</v>
      </c>
      <c r="AD284" s="22">
        <v>0</v>
      </c>
      <c r="AE284" s="20">
        <v>0</v>
      </c>
      <c r="AF284" s="22"/>
      <c r="AG284" s="24">
        <f t="shared" si="14"/>
        <v>0</v>
      </c>
      <c r="AH284" s="26"/>
      <c r="AI284" s="16" t="s">
        <v>296</v>
      </c>
    </row>
    <row r="285" spans="1:35">
      <c r="A285" s="15">
        <v>277</v>
      </c>
      <c r="B285" s="16" t="s">
        <v>45</v>
      </c>
      <c r="C285" s="17"/>
      <c r="D285" s="18" t="s">
        <v>299</v>
      </c>
      <c r="E285" s="19"/>
      <c r="F285" s="19"/>
      <c r="G285" s="27">
        <v>24824605</v>
      </c>
      <c r="H285" s="21">
        <v>0</v>
      </c>
      <c r="I285" s="22">
        <v>0</v>
      </c>
      <c r="J285" s="21">
        <v>0</v>
      </c>
      <c r="K285" s="21">
        <v>0</v>
      </c>
      <c r="L285" s="21">
        <v>0</v>
      </c>
      <c r="M285" s="23">
        <v>0</v>
      </c>
      <c r="N285" s="22">
        <f t="shared" si="12"/>
        <v>0</v>
      </c>
      <c r="O285" s="20">
        <f t="shared" si="13"/>
        <v>24824605</v>
      </c>
      <c r="P285" s="18" t="s">
        <v>299</v>
      </c>
      <c r="Q285" s="27">
        <v>24824605</v>
      </c>
      <c r="R285" s="24">
        <v>0</v>
      </c>
      <c r="S285" s="22">
        <v>0</v>
      </c>
      <c r="T285" s="22">
        <v>0</v>
      </c>
      <c r="U285" s="25">
        <f t="shared" si="15"/>
        <v>24824605</v>
      </c>
      <c r="V285" s="22">
        <v>0</v>
      </c>
      <c r="W285" s="22">
        <v>0</v>
      </c>
      <c r="X285" s="20">
        <v>0</v>
      </c>
      <c r="Y285" s="22">
        <v>0</v>
      </c>
      <c r="Z285" s="22">
        <v>0</v>
      </c>
      <c r="AA285" s="20">
        <v>0</v>
      </c>
      <c r="AB285" s="22">
        <v>0</v>
      </c>
      <c r="AC285" s="20">
        <v>0</v>
      </c>
      <c r="AD285" s="22">
        <v>0</v>
      </c>
      <c r="AE285" s="20">
        <v>0</v>
      </c>
      <c r="AF285" s="22"/>
      <c r="AG285" s="24">
        <f t="shared" si="14"/>
        <v>0</v>
      </c>
      <c r="AH285" s="26"/>
      <c r="AI285" s="16" t="s">
        <v>296</v>
      </c>
    </row>
    <row r="286" spans="1:35">
      <c r="A286" s="15">
        <v>278</v>
      </c>
      <c r="B286" s="16" t="s">
        <v>45</v>
      </c>
      <c r="C286" s="17"/>
      <c r="D286" s="18" t="s">
        <v>300</v>
      </c>
      <c r="E286" s="19"/>
      <c r="F286" s="19"/>
      <c r="G286" s="27">
        <v>68085000</v>
      </c>
      <c r="H286" s="21">
        <v>0</v>
      </c>
      <c r="I286" s="22">
        <v>0</v>
      </c>
      <c r="J286" s="21">
        <v>0</v>
      </c>
      <c r="K286" s="21">
        <v>0</v>
      </c>
      <c r="L286" s="21">
        <v>0</v>
      </c>
      <c r="M286" s="23">
        <v>0</v>
      </c>
      <c r="N286" s="22">
        <f t="shared" si="12"/>
        <v>0</v>
      </c>
      <c r="O286" s="20">
        <f t="shared" si="13"/>
        <v>68085000</v>
      </c>
      <c r="P286" s="18" t="s">
        <v>300</v>
      </c>
      <c r="Q286" s="27">
        <v>68085000</v>
      </c>
      <c r="R286" s="24">
        <v>0</v>
      </c>
      <c r="S286" s="22">
        <v>0</v>
      </c>
      <c r="T286" s="22">
        <v>0</v>
      </c>
      <c r="U286" s="25">
        <f>+Q286</f>
        <v>68085000</v>
      </c>
      <c r="V286" s="22">
        <v>0</v>
      </c>
      <c r="W286" s="22">
        <v>0</v>
      </c>
      <c r="X286" s="20">
        <v>0</v>
      </c>
      <c r="Y286" s="22">
        <v>0</v>
      </c>
      <c r="Z286" s="22">
        <v>0</v>
      </c>
      <c r="AA286" s="20">
        <v>0</v>
      </c>
      <c r="AB286" s="22">
        <v>0</v>
      </c>
      <c r="AC286" s="20">
        <v>0</v>
      </c>
      <c r="AD286" s="22">
        <v>0</v>
      </c>
      <c r="AE286" s="20">
        <v>0</v>
      </c>
      <c r="AF286" s="22"/>
      <c r="AG286" s="24">
        <f t="shared" si="14"/>
        <v>0</v>
      </c>
      <c r="AH286" s="26"/>
      <c r="AI286" s="16" t="s">
        <v>301</v>
      </c>
    </row>
    <row r="287" spans="1:35">
      <c r="A287" s="15">
        <v>279</v>
      </c>
      <c r="B287" s="16" t="s">
        <v>45</v>
      </c>
      <c r="C287" s="17"/>
      <c r="D287" s="18" t="s">
        <v>302</v>
      </c>
      <c r="E287" s="19"/>
      <c r="F287" s="19"/>
      <c r="G287" s="27">
        <v>11457510</v>
      </c>
      <c r="H287" s="21">
        <v>0</v>
      </c>
      <c r="I287" s="22">
        <v>0</v>
      </c>
      <c r="J287" s="21">
        <v>0</v>
      </c>
      <c r="K287" s="21">
        <v>0</v>
      </c>
      <c r="L287" s="21">
        <v>0</v>
      </c>
      <c r="M287" s="23">
        <v>0</v>
      </c>
      <c r="N287" s="22">
        <f t="shared" si="12"/>
        <v>0</v>
      </c>
      <c r="O287" s="20">
        <f t="shared" si="13"/>
        <v>11457510</v>
      </c>
      <c r="P287" s="18" t="s">
        <v>302</v>
      </c>
      <c r="Q287" s="27">
        <v>11457510</v>
      </c>
      <c r="R287" s="24">
        <v>0</v>
      </c>
      <c r="S287" s="22">
        <v>0</v>
      </c>
      <c r="T287" s="22">
        <v>0</v>
      </c>
      <c r="U287" s="25">
        <f t="shared" ref="U287:U307" si="16">+Q287</f>
        <v>11457510</v>
      </c>
      <c r="V287" s="22">
        <v>0</v>
      </c>
      <c r="W287" s="22">
        <v>0</v>
      </c>
      <c r="X287" s="20">
        <v>0</v>
      </c>
      <c r="Y287" s="22">
        <v>0</v>
      </c>
      <c r="Z287" s="22">
        <v>0</v>
      </c>
      <c r="AA287" s="20">
        <v>0</v>
      </c>
      <c r="AB287" s="22">
        <v>0</v>
      </c>
      <c r="AC287" s="20">
        <v>0</v>
      </c>
      <c r="AD287" s="22">
        <v>0</v>
      </c>
      <c r="AE287" s="20">
        <v>0</v>
      </c>
      <c r="AF287" s="22"/>
      <c r="AG287" s="24">
        <f t="shared" si="14"/>
        <v>0</v>
      </c>
      <c r="AH287" s="26"/>
      <c r="AI287" s="16" t="s">
        <v>301</v>
      </c>
    </row>
    <row r="288" spans="1:35">
      <c r="A288" s="15">
        <v>280</v>
      </c>
      <c r="B288" s="16" t="s">
        <v>45</v>
      </c>
      <c r="C288" s="17"/>
      <c r="D288" s="18" t="s">
        <v>303</v>
      </c>
      <c r="E288" s="19"/>
      <c r="F288" s="19"/>
      <c r="G288" s="27">
        <v>19095850</v>
      </c>
      <c r="H288" s="21">
        <v>0</v>
      </c>
      <c r="I288" s="22">
        <v>0</v>
      </c>
      <c r="J288" s="21">
        <v>0</v>
      </c>
      <c r="K288" s="21">
        <v>0</v>
      </c>
      <c r="L288" s="21">
        <v>0</v>
      </c>
      <c r="M288" s="23">
        <v>0</v>
      </c>
      <c r="N288" s="22">
        <f t="shared" si="12"/>
        <v>0</v>
      </c>
      <c r="O288" s="20">
        <f t="shared" si="13"/>
        <v>19095850</v>
      </c>
      <c r="P288" s="18" t="s">
        <v>303</v>
      </c>
      <c r="Q288" s="27">
        <v>19095850</v>
      </c>
      <c r="R288" s="24">
        <v>0</v>
      </c>
      <c r="S288" s="22">
        <v>0</v>
      </c>
      <c r="T288" s="22">
        <v>0</v>
      </c>
      <c r="U288" s="25">
        <f t="shared" si="16"/>
        <v>19095850</v>
      </c>
      <c r="V288" s="22">
        <v>0</v>
      </c>
      <c r="W288" s="22">
        <v>0</v>
      </c>
      <c r="X288" s="20">
        <v>0</v>
      </c>
      <c r="Y288" s="22">
        <v>0</v>
      </c>
      <c r="Z288" s="22">
        <v>0</v>
      </c>
      <c r="AA288" s="20">
        <v>0</v>
      </c>
      <c r="AB288" s="22">
        <v>0</v>
      </c>
      <c r="AC288" s="20">
        <v>0</v>
      </c>
      <c r="AD288" s="22">
        <v>0</v>
      </c>
      <c r="AE288" s="20">
        <v>0</v>
      </c>
      <c r="AF288" s="22"/>
      <c r="AG288" s="24">
        <f t="shared" si="14"/>
        <v>0</v>
      </c>
      <c r="AH288" s="26"/>
      <c r="AI288" s="16" t="s">
        <v>301</v>
      </c>
    </row>
    <row r="289" spans="1:35">
      <c r="A289" s="15">
        <v>281</v>
      </c>
      <c r="B289" s="16" t="s">
        <v>45</v>
      </c>
      <c r="C289" s="17"/>
      <c r="D289" s="18">
        <v>226611</v>
      </c>
      <c r="E289" s="19"/>
      <c r="F289" s="19"/>
      <c r="G289" s="27">
        <v>314326</v>
      </c>
      <c r="H289" s="21">
        <v>0</v>
      </c>
      <c r="I289" s="22">
        <v>0</v>
      </c>
      <c r="J289" s="21">
        <v>0</v>
      </c>
      <c r="K289" s="21">
        <v>0</v>
      </c>
      <c r="L289" s="21">
        <v>0</v>
      </c>
      <c r="M289" s="23">
        <v>0</v>
      </c>
      <c r="N289" s="22">
        <f t="shared" si="12"/>
        <v>0</v>
      </c>
      <c r="O289" s="20">
        <f t="shared" si="13"/>
        <v>314326</v>
      </c>
      <c r="P289" s="18">
        <v>226611</v>
      </c>
      <c r="Q289" s="27">
        <v>314326</v>
      </c>
      <c r="R289" s="24">
        <v>0</v>
      </c>
      <c r="S289" s="22">
        <v>0</v>
      </c>
      <c r="T289" s="22">
        <v>0</v>
      </c>
      <c r="U289" s="25">
        <f t="shared" si="16"/>
        <v>314326</v>
      </c>
      <c r="V289" s="22">
        <v>0</v>
      </c>
      <c r="W289" s="22">
        <v>0</v>
      </c>
      <c r="X289" s="20">
        <v>0</v>
      </c>
      <c r="Y289" s="22">
        <v>0</v>
      </c>
      <c r="Z289" s="22">
        <v>0</v>
      </c>
      <c r="AA289" s="20">
        <v>0</v>
      </c>
      <c r="AB289" s="22">
        <v>0</v>
      </c>
      <c r="AC289" s="20">
        <v>0</v>
      </c>
      <c r="AD289" s="22">
        <v>0</v>
      </c>
      <c r="AE289" s="20">
        <v>0</v>
      </c>
      <c r="AF289" s="22"/>
      <c r="AG289" s="24">
        <f t="shared" si="14"/>
        <v>0</v>
      </c>
      <c r="AH289" s="26"/>
      <c r="AI289" s="16" t="s">
        <v>301</v>
      </c>
    </row>
    <row r="290" spans="1:35">
      <c r="A290" s="15">
        <v>282</v>
      </c>
      <c r="B290" s="16" t="s">
        <v>45</v>
      </c>
      <c r="C290" s="17"/>
      <c r="D290" s="18">
        <v>226605</v>
      </c>
      <c r="E290" s="19"/>
      <c r="F290" s="19"/>
      <c r="G290" s="27">
        <v>21518475</v>
      </c>
      <c r="H290" s="21">
        <v>0</v>
      </c>
      <c r="I290" s="22">
        <v>0</v>
      </c>
      <c r="J290" s="21">
        <v>0</v>
      </c>
      <c r="K290" s="21">
        <v>0</v>
      </c>
      <c r="L290" s="21">
        <v>0</v>
      </c>
      <c r="M290" s="23">
        <v>0</v>
      </c>
      <c r="N290" s="22">
        <f t="shared" si="12"/>
        <v>0</v>
      </c>
      <c r="O290" s="20">
        <f t="shared" si="13"/>
        <v>21518475</v>
      </c>
      <c r="P290" s="18">
        <v>226605</v>
      </c>
      <c r="Q290" s="27">
        <v>21518475</v>
      </c>
      <c r="R290" s="24">
        <v>0</v>
      </c>
      <c r="S290" s="22">
        <v>0</v>
      </c>
      <c r="T290" s="22">
        <v>0</v>
      </c>
      <c r="U290" s="25">
        <f t="shared" si="16"/>
        <v>21518475</v>
      </c>
      <c r="V290" s="22">
        <v>0</v>
      </c>
      <c r="W290" s="22">
        <v>0</v>
      </c>
      <c r="X290" s="20">
        <v>0</v>
      </c>
      <c r="Y290" s="22">
        <v>0</v>
      </c>
      <c r="Z290" s="22">
        <v>0</v>
      </c>
      <c r="AA290" s="20">
        <v>0</v>
      </c>
      <c r="AB290" s="22">
        <v>0</v>
      </c>
      <c r="AC290" s="20">
        <v>0</v>
      </c>
      <c r="AD290" s="22">
        <v>0</v>
      </c>
      <c r="AE290" s="20">
        <v>0</v>
      </c>
      <c r="AF290" s="22"/>
      <c r="AG290" s="24">
        <f t="shared" si="14"/>
        <v>0</v>
      </c>
      <c r="AH290" s="26"/>
      <c r="AI290" s="16" t="s">
        <v>301</v>
      </c>
    </row>
    <row r="291" spans="1:35">
      <c r="A291" s="15">
        <v>283</v>
      </c>
      <c r="B291" s="16" t="s">
        <v>45</v>
      </c>
      <c r="C291" s="17"/>
      <c r="D291" s="18">
        <v>226458</v>
      </c>
      <c r="E291" s="19"/>
      <c r="F291" s="19"/>
      <c r="G291" s="27">
        <v>799546</v>
      </c>
      <c r="H291" s="21">
        <v>0</v>
      </c>
      <c r="I291" s="22">
        <v>0</v>
      </c>
      <c r="J291" s="21">
        <v>0</v>
      </c>
      <c r="K291" s="21">
        <v>0</v>
      </c>
      <c r="L291" s="21">
        <v>0</v>
      </c>
      <c r="M291" s="23">
        <v>0</v>
      </c>
      <c r="N291" s="22">
        <f t="shared" si="12"/>
        <v>0</v>
      </c>
      <c r="O291" s="20">
        <f t="shared" si="13"/>
        <v>799546</v>
      </c>
      <c r="P291" s="18">
        <v>226458</v>
      </c>
      <c r="Q291" s="27">
        <v>799546</v>
      </c>
      <c r="R291" s="24">
        <v>0</v>
      </c>
      <c r="S291" s="22">
        <v>0</v>
      </c>
      <c r="T291" s="22">
        <v>0</v>
      </c>
      <c r="U291" s="25">
        <f t="shared" si="16"/>
        <v>799546</v>
      </c>
      <c r="V291" s="22">
        <v>0</v>
      </c>
      <c r="W291" s="22">
        <v>0</v>
      </c>
      <c r="X291" s="20">
        <v>0</v>
      </c>
      <c r="Y291" s="22">
        <v>0</v>
      </c>
      <c r="Z291" s="22">
        <v>0</v>
      </c>
      <c r="AA291" s="20">
        <v>0</v>
      </c>
      <c r="AB291" s="22">
        <v>0</v>
      </c>
      <c r="AC291" s="20">
        <v>0</v>
      </c>
      <c r="AD291" s="22">
        <v>0</v>
      </c>
      <c r="AE291" s="20">
        <v>0</v>
      </c>
      <c r="AF291" s="22"/>
      <c r="AG291" s="24">
        <f t="shared" si="14"/>
        <v>0</v>
      </c>
      <c r="AH291" s="26"/>
      <c r="AI291" s="16" t="s">
        <v>301</v>
      </c>
    </row>
    <row r="292" spans="1:35">
      <c r="A292" s="15">
        <v>284</v>
      </c>
      <c r="B292" s="16" t="s">
        <v>45</v>
      </c>
      <c r="C292" s="17"/>
      <c r="D292" s="18">
        <v>226320</v>
      </c>
      <c r="E292" s="19"/>
      <c r="F292" s="19"/>
      <c r="G292" s="27">
        <v>900000</v>
      </c>
      <c r="H292" s="21">
        <v>0</v>
      </c>
      <c r="I292" s="22">
        <v>0</v>
      </c>
      <c r="J292" s="21">
        <v>0</v>
      </c>
      <c r="K292" s="21">
        <v>0</v>
      </c>
      <c r="L292" s="21">
        <v>0</v>
      </c>
      <c r="M292" s="23">
        <v>0</v>
      </c>
      <c r="N292" s="22">
        <f t="shared" si="12"/>
        <v>0</v>
      </c>
      <c r="O292" s="20">
        <f t="shared" si="13"/>
        <v>900000</v>
      </c>
      <c r="P292" s="18">
        <v>226320</v>
      </c>
      <c r="Q292" s="27">
        <v>900000</v>
      </c>
      <c r="R292" s="24">
        <v>0</v>
      </c>
      <c r="S292" s="22">
        <v>0</v>
      </c>
      <c r="T292" s="22">
        <v>0</v>
      </c>
      <c r="U292" s="25">
        <f t="shared" si="16"/>
        <v>900000</v>
      </c>
      <c r="V292" s="22">
        <v>0</v>
      </c>
      <c r="W292" s="22">
        <v>0</v>
      </c>
      <c r="X292" s="20">
        <v>0</v>
      </c>
      <c r="Y292" s="22">
        <v>0</v>
      </c>
      <c r="Z292" s="22">
        <v>0</v>
      </c>
      <c r="AA292" s="20">
        <v>0</v>
      </c>
      <c r="AB292" s="22">
        <v>0</v>
      </c>
      <c r="AC292" s="20">
        <v>0</v>
      </c>
      <c r="AD292" s="22">
        <v>0</v>
      </c>
      <c r="AE292" s="20">
        <v>0</v>
      </c>
      <c r="AF292" s="22"/>
      <c r="AG292" s="24">
        <f t="shared" si="14"/>
        <v>0</v>
      </c>
      <c r="AH292" s="26"/>
      <c r="AI292" s="16" t="s">
        <v>301</v>
      </c>
    </row>
    <row r="293" spans="1:35">
      <c r="A293" s="15">
        <v>285</v>
      </c>
      <c r="B293" s="16" t="s">
        <v>45</v>
      </c>
      <c r="C293" s="17"/>
      <c r="D293" s="18">
        <v>226195</v>
      </c>
      <c r="E293" s="19"/>
      <c r="F293" s="19"/>
      <c r="G293" s="27">
        <v>325025</v>
      </c>
      <c r="H293" s="21">
        <v>0</v>
      </c>
      <c r="I293" s="22">
        <v>0</v>
      </c>
      <c r="J293" s="21">
        <v>0</v>
      </c>
      <c r="K293" s="21">
        <v>0</v>
      </c>
      <c r="L293" s="21">
        <v>0</v>
      </c>
      <c r="M293" s="23">
        <v>0</v>
      </c>
      <c r="N293" s="22">
        <f t="shared" si="12"/>
        <v>0</v>
      </c>
      <c r="O293" s="20">
        <f t="shared" si="13"/>
        <v>325025</v>
      </c>
      <c r="P293" s="18">
        <v>226195</v>
      </c>
      <c r="Q293" s="27">
        <v>325025</v>
      </c>
      <c r="R293" s="24">
        <v>0</v>
      </c>
      <c r="S293" s="22">
        <v>0</v>
      </c>
      <c r="T293" s="22">
        <v>0</v>
      </c>
      <c r="U293" s="25">
        <f t="shared" si="16"/>
        <v>325025</v>
      </c>
      <c r="V293" s="22">
        <v>0</v>
      </c>
      <c r="W293" s="22">
        <v>0</v>
      </c>
      <c r="X293" s="20">
        <v>0</v>
      </c>
      <c r="Y293" s="22">
        <v>0</v>
      </c>
      <c r="Z293" s="22">
        <v>0</v>
      </c>
      <c r="AA293" s="20">
        <v>0</v>
      </c>
      <c r="AB293" s="22">
        <v>0</v>
      </c>
      <c r="AC293" s="20">
        <v>0</v>
      </c>
      <c r="AD293" s="22">
        <v>0</v>
      </c>
      <c r="AE293" s="20">
        <v>0</v>
      </c>
      <c r="AF293" s="22"/>
      <c r="AG293" s="24">
        <f t="shared" si="14"/>
        <v>0</v>
      </c>
      <c r="AH293" s="26"/>
      <c r="AI293" s="16" t="s">
        <v>301</v>
      </c>
    </row>
    <row r="294" spans="1:35">
      <c r="A294" s="15">
        <v>286</v>
      </c>
      <c r="B294" s="16" t="s">
        <v>45</v>
      </c>
      <c r="C294" s="17"/>
      <c r="D294" s="18">
        <v>226179</v>
      </c>
      <c r="E294" s="19"/>
      <c r="F294" s="19"/>
      <c r="G294" s="27">
        <v>900000</v>
      </c>
      <c r="H294" s="21">
        <v>0</v>
      </c>
      <c r="I294" s="22">
        <v>0</v>
      </c>
      <c r="J294" s="21">
        <v>0</v>
      </c>
      <c r="K294" s="21">
        <v>0</v>
      </c>
      <c r="L294" s="21">
        <v>0</v>
      </c>
      <c r="M294" s="23">
        <v>0</v>
      </c>
      <c r="N294" s="22">
        <f t="shared" si="12"/>
        <v>0</v>
      </c>
      <c r="O294" s="20">
        <f t="shared" si="13"/>
        <v>900000</v>
      </c>
      <c r="P294" s="18">
        <v>226179</v>
      </c>
      <c r="Q294" s="27">
        <v>900000</v>
      </c>
      <c r="R294" s="24">
        <v>0</v>
      </c>
      <c r="S294" s="22">
        <v>0</v>
      </c>
      <c r="T294" s="22">
        <v>0</v>
      </c>
      <c r="U294" s="25">
        <f t="shared" si="16"/>
        <v>900000</v>
      </c>
      <c r="V294" s="22">
        <v>0</v>
      </c>
      <c r="W294" s="22">
        <v>0</v>
      </c>
      <c r="X294" s="20">
        <v>0</v>
      </c>
      <c r="Y294" s="22">
        <v>0</v>
      </c>
      <c r="Z294" s="22">
        <v>0</v>
      </c>
      <c r="AA294" s="20">
        <v>0</v>
      </c>
      <c r="AB294" s="22">
        <v>0</v>
      </c>
      <c r="AC294" s="20">
        <v>0</v>
      </c>
      <c r="AD294" s="22">
        <v>0</v>
      </c>
      <c r="AE294" s="20">
        <v>0</v>
      </c>
      <c r="AF294" s="22"/>
      <c r="AG294" s="24">
        <f t="shared" si="14"/>
        <v>0</v>
      </c>
      <c r="AH294" s="26"/>
      <c r="AI294" s="16" t="s">
        <v>301</v>
      </c>
    </row>
    <row r="295" spans="1:35">
      <c r="A295" s="15">
        <v>287</v>
      </c>
      <c r="B295" s="16" t="s">
        <v>45</v>
      </c>
      <c r="C295" s="17"/>
      <c r="D295" s="18">
        <v>226190</v>
      </c>
      <c r="E295" s="19"/>
      <c r="F295" s="19"/>
      <c r="G295" s="27">
        <v>900000</v>
      </c>
      <c r="H295" s="21">
        <v>0</v>
      </c>
      <c r="I295" s="22">
        <v>0</v>
      </c>
      <c r="J295" s="21">
        <v>0</v>
      </c>
      <c r="K295" s="21">
        <v>0</v>
      </c>
      <c r="L295" s="21">
        <v>0</v>
      </c>
      <c r="M295" s="23">
        <v>0</v>
      </c>
      <c r="N295" s="22">
        <f t="shared" si="12"/>
        <v>0</v>
      </c>
      <c r="O295" s="20">
        <f t="shared" si="13"/>
        <v>900000</v>
      </c>
      <c r="P295" s="18">
        <v>226190</v>
      </c>
      <c r="Q295" s="27">
        <v>900000</v>
      </c>
      <c r="R295" s="24">
        <v>0</v>
      </c>
      <c r="S295" s="22">
        <v>0</v>
      </c>
      <c r="T295" s="22">
        <v>0</v>
      </c>
      <c r="U295" s="25">
        <f t="shared" si="16"/>
        <v>900000</v>
      </c>
      <c r="V295" s="22">
        <v>0</v>
      </c>
      <c r="W295" s="22">
        <v>0</v>
      </c>
      <c r="X295" s="20">
        <v>0</v>
      </c>
      <c r="Y295" s="22">
        <v>0</v>
      </c>
      <c r="Z295" s="22">
        <v>0</v>
      </c>
      <c r="AA295" s="20">
        <v>0</v>
      </c>
      <c r="AB295" s="22">
        <v>0</v>
      </c>
      <c r="AC295" s="20">
        <v>0</v>
      </c>
      <c r="AD295" s="22">
        <v>0</v>
      </c>
      <c r="AE295" s="20">
        <v>0</v>
      </c>
      <c r="AF295" s="22"/>
      <c r="AG295" s="24">
        <f t="shared" si="14"/>
        <v>0</v>
      </c>
      <c r="AH295" s="26"/>
      <c r="AI295" s="16" t="s">
        <v>301</v>
      </c>
    </row>
    <row r="296" spans="1:35">
      <c r="A296" s="15">
        <v>288</v>
      </c>
      <c r="B296" s="16" t="s">
        <v>45</v>
      </c>
      <c r="C296" s="17"/>
      <c r="D296" s="18">
        <v>226183</v>
      </c>
      <c r="E296" s="19"/>
      <c r="F296" s="19"/>
      <c r="G296" s="27">
        <v>900000</v>
      </c>
      <c r="H296" s="21">
        <v>0</v>
      </c>
      <c r="I296" s="22">
        <v>0</v>
      </c>
      <c r="J296" s="21">
        <v>0</v>
      </c>
      <c r="K296" s="21">
        <v>0</v>
      </c>
      <c r="L296" s="21">
        <v>0</v>
      </c>
      <c r="M296" s="23">
        <v>0</v>
      </c>
      <c r="N296" s="22">
        <f t="shared" si="12"/>
        <v>0</v>
      </c>
      <c r="O296" s="20">
        <f t="shared" si="13"/>
        <v>900000</v>
      </c>
      <c r="P296" s="18">
        <v>226183</v>
      </c>
      <c r="Q296" s="27">
        <v>900000</v>
      </c>
      <c r="R296" s="24">
        <v>0</v>
      </c>
      <c r="S296" s="22">
        <v>0</v>
      </c>
      <c r="T296" s="22">
        <v>0</v>
      </c>
      <c r="U296" s="25">
        <f t="shared" si="16"/>
        <v>900000</v>
      </c>
      <c r="V296" s="22">
        <v>0</v>
      </c>
      <c r="W296" s="22">
        <v>0</v>
      </c>
      <c r="X296" s="20">
        <v>0</v>
      </c>
      <c r="Y296" s="22">
        <v>0</v>
      </c>
      <c r="Z296" s="22">
        <v>0</v>
      </c>
      <c r="AA296" s="20">
        <v>0</v>
      </c>
      <c r="AB296" s="22">
        <v>0</v>
      </c>
      <c r="AC296" s="20">
        <v>0</v>
      </c>
      <c r="AD296" s="22">
        <v>0</v>
      </c>
      <c r="AE296" s="20">
        <v>0</v>
      </c>
      <c r="AF296" s="22"/>
      <c r="AG296" s="24">
        <f t="shared" si="14"/>
        <v>0</v>
      </c>
      <c r="AH296" s="26"/>
      <c r="AI296" s="16" t="s">
        <v>301</v>
      </c>
    </row>
    <row r="297" spans="1:35">
      <c r="A297" s="15">
        <v>289</v>
      </c>
      <c r="B297" s="16" t="s">
        <v>45</v>
      </c>
      <c r="C297" s="17"/>
      <c r="D297" s="18">
        <v>226184</v>
      </c>
      <c r="E297" s="19"/>
      <c r="F297" s="19"/>
      <c r="G297" s="27">
        <v>900000</v>
      </c>
      <c r="H297" s="21">
        <v>0</v>
      </c>
      <c r="I297" s="22">
        <v>0</v>
      </c>
      <c r="J297" s="21">
        <v>0</v>
      </c>
      <c r="K297" s="21">
        <v>0</v>
      </c>
      <c r="L297" s="21">
        <v>0</v>
      </c>
      <c r="M297" s="23">
        <v>0</v>
      </c>
      <c r="N297" s="22">
        <f t="shared" si="12"/>
        <v>0</v>
      </c>
      <c r="O297" s="20">
        <f t="shared" si="13"/>
        <v>900000</v>
      </c>
      <c r="P297" s="18">
        <v>226184</v>
      </c>
      <c r="Q297" s="27">
        <v>900000</v>
      </c>
      <c r="R297" s="24">
        <v>0</v>
      </c>
      <c r="S297" s="22">
        <v>0</v>
      </c>
      <c r="T297" s="22">
        <v>0</v>
      </c>
      <c r="U297" s="25">
        <f t="shared" si="16"/>
        <v>900000</v>
      </c>
      <c r="V297" s="22">
        <v>0</v>
      </c>
      <c r="W297" s="22">
        <v>0</v>
      </c>
      <c r="X297" s="20">
        <v>0</v>
      </c>
      <c r="Y297" s="22">
        <v>0</v>
      </c>
      <c r="Z297" s="22">
        <v>0</v>
      </c>
      <c r="AA297" s="20">
        <v>0</v>
      </c>
      <c r="AB297" s="22">
        <v>0</v>
      </c>
      <c r="AC297" s="20">
        <v>0</v>
      </c>
      <c r="AD297" s="22">
        <v>0</v>
      </c>
      <c r="AE297" s="20">
        <v>0</v>
      </c>
      <c r="AF297" s="22"/>
      <c r="AG297" s="24">
        <f t="shared" si="14"/>
        <v>0</v>
      </c>
      <c r="AH297" s="26"/>
      <c r="AI297" s="16" t="s">
        <v>301</v>
      </c>
    </row>
    <row r="298" spans="1:35">
      <c r="A298" s="15">
        <v>290</v>
      </c>
      <c r="B298" s="16" t="s">
        <v>45</v>
      </c>
      <c r="C298" s="17"/>
      <c r="D298" s="18">
        <v>226182</v>
      </c>
      <c r="E298" s="19"/>
      <c r="F298" s="19"/>
      <c r="G298" s="27">
        <v>900000</v>
      </c>
      <c r="H298" s="21">
        <v>0</v>
      </c>
      <c r="I298" s="22">
        <v>0</v>
      </c>
      <c r="J298" s="21">
        <v>0</v>
      </c>
      <c r="K298" s="21">
        <v>0</v>
      </c>
      <c r="L298" s="21">
        <v>0</v>
      </c>
      <c r="M298" s="23">
        <v>0</v>
      </c>
      <c r="N298" s="22">
        <f t="shared" si="12"/>
        <v>0</v>
      </c>
      <c r="O298" s="20">
        <f t="shared" si="13"/>
        <v>900000</v>
      </c>
      <c r="P298" s="18">
        <v>226182</v>
      </c>
      <c r="Q298" s="27">
        <v>900000</v>
      </c>
      <c r="R298" s="24">
        <v>0</v>
      </c>
      <c r="S298" s="22">
        <v>0</v>
      </c>
      <c r="T298" s="22">
        <v>0</v>
      </c>
      <c r="U298" s="25">
        <f t="shared" si="16"/>
        <v>900000</v>
      </c>
      <c r="V298" s="22">
        <v>0</v>
      </c>
      <c r="W298" s="22">
        <v>0</v>
      </c>
      <c r="X298" s="20">
        <v>0</v>
      </c>
      <c r="Y298" s="22">
        <v>0</v>
      </c>
      <c r="Z298" s="22">
        <v>0</v>
      </c>
      <c r="AA298" s="20">
        <v>0</v>
      </c>
      <c r="AB298" s="22">
        <v>0</v>
      </c>
      <c r="AC298" s="20">
        <v>0</v>
      </c>
      <c r="AD298" s="22">
        <v>0</v>
      </c>
      <c r="AE298" s="20">
        <v>0</v>
      </c>
      <c r="AF298" s="22"/>
      <c r="AG298" s="24">
        <f t="shared" si="14"/>
        <v>0</v>
      </c>
      <c r="AH298" s="26"/>
      <c r="AI298" s="16" t="s">
        <v>301</v>
      </c>
    </row>
    <row r="299" spans="1:35">
      <c r="A299" s="15">
        <v>291</v>
      </c>
      <c r="B299" s="16" t="s">
        <v>45</v>
      </c>
      <c r="C299" s="17"/>
      <c r="D299" s="18">
        <v>226180</v>
      </c>
      <c r="E299" s="19"/>
      <c r="F299" s="19"/>
      <c r="G299" s="27">
        <v>900000</v>
      </c>
      <c r="H299" s="21">
        <v>0</v>
      </c>
      <c r="I299" s="22">
        <v>0</v>
      </c>
      <c r="J299" s="21">
        <v>0</v>
      </c>
      <c r="K299" s="21">
        <v>0</v>
      </c>
      <c r="L299" s="21">
        <v>0</v>
      </c>
      <c r="M299" s="23">
        <v>0</v>
      </c>
      <c r="N299" s="22">
        <f t="shared" si="12"/>
        <v>0</v>
      </c>
      <c r="O299" s="20">
        <f t="shared" si="13"/>
        <v>900000</v>
      </c>
      <c r="P299" s="18">
        <v>226180</v>
      </c>
      <c r="Q299" s="27">
        <v>900000</v>
      </c>
      <c r="R299" s="24">
        <v>0</v>
      </c>
      <c r="S299" s="22">
        <v>0</v>
      </c>
      <c r="T299" s="22">
        <v>0</v>
      </c>
      <c r="U299" s="25">
        <f t="shared" si="16"/>
        <v>900000</v>
      </c>
      <c r="V299" s="22">
        <v>0</v>
      </c>
      <c r="W299" s="22">
        <v>0</v>
      </c>
      <c r="X299" s="20">
        <v>0</v>
      </c>
      <c r="Y299" s="22">
        <v>0</v>
      </c>
      <c r="Z299" s="22">
        <v>0</v>
      </c>
      <c r="AA299" s="20">
        <v>0</v>
      </c>
      <c r="AB299" s="22">
        <v>0</v>
      </c>
      <c r="AC299" s="20">
        <v>0</v>
      </c>
      <c r="AD299" s="22">
        <v>0</v>
      </c>
      <c r="AE299" s="20">
        <v>0</v>
      </c>
      <c r="AF299" s="22"/>
      <c r="AG299" s="24">
        <f t="shared" si="14"/>
        <v>0</v>
      </c>
      <c r="AH299" s="26"/>
      <c r="AI299" s="16" t="s">
        <v>301</v>
      </c>
    </row>
    <row r="300" spans="1:35">
      <c r="A300" s="15">
        <v>292</v>
      </c>
      <c r="B300" s="16" t="s">
        <v>45</v>
      </c>
      <c r="C300" s="17"/>
      <c r="D300" s="18">
        <v>226181</v>
      </c>
      <c r="E300" s="19"/>
      <c r="F300" s="19"/>
      <c r="G300" s="27">
        <v>900000</v>
      </c>
      <c r="H300" s="21">
        <v>0</v>
      </c>
      <c r="I300" s="22">
        <v>0</v>
      </c>
      <c r="J300" s="21">
        <v>0</v>
      </c>
      <c r="K300" s="21">
        <v>0</v>
      </c>
      <c r="L300" s="21">
        <v>0</v>
      </c>
      <c r="M300" s="23">
        <v>0</v>
      </c>
      <c r="N300" s="22">
        <f t="shared" si="12"/>
        <v>0</v>
      </c>
      <c r="O300" s="20">
        <f t="shared" si="13"/>
        <v>900000</v>
      </c>
      <c r="P300" s="18">
        <v>226181</v>
      </c>
      <c r="Q300" s="27">
        <v>900000</v>
      </c>
      <c r="R300" s="24">
        <v>0</v>
      </c>
      <c r="S300" s="22">
        <v>0</v>
      </c>
      <c r="T300" s="22">
        <v>0</v>
      </c>
      <c r="U300" s="25">
        <f t="shared" si="16"/>
        <v>900000</v>
      </c>
      <c r="V300" s="22">
        <v>0</v>
      </c>
      <c r="W300" s="22">
        <v>0</v>
      </c>
      <c r="X300" s="20">
        <v>0</v>
      </c>
      <c r="Y300" s="22">
        <v>0</v>
      </c>
      <c r="Z300" s="22">
        <v>0</v>
      </c>
      <c r="AA300" s="20">
        <v>0</v>
      </c>
      <c r="AB300" s="22">
        <v>0</v>
      </c>
      <c r="AC300" s="20">
        <v>0</v>
      </c>
      <c r="AD300" s="22">
        <v>0</v>
      </c>
      <c r="AE300" s="20">
        <v>0</v>
      </c>
      <c r="AF300" s="22"/>
      <c r="AG300" s="24">
        <f t="shared" si="14"/>
        <v>0</v>
      </c>
      <c r="AH300" s="26"/>
      <c r="AI300" s="16" t="s">
        <v>301</v>
      </c>
    </row>
    <row r="301" spans="1:35">
      <c r="A301" s="15">
        <v>293</v>
      </c>
      <c r="B301" s="16" t="s">
        <v>45</v>
      </c>
      <c r="C301" s="17"/>
      <c r="D301" s="18">
        <v>226189</v>
      </c>
      <c r="E301" s="19"/>
      <c r="F301" s="19"/>
      <c r="G301" s="27">
        <v>900000</v>
      </c>
      <c r="H301" s="21">
        <v>0</v>
      </c>
      <c r="I301" s="22">
        <v>0</v>
      </c>
      <c r="J301" s="21">
        <v>0</v>
      </c>
      <c r="K301" s="21">
        <v>0</v>
      </c>
      <c r="L301" s="21">
        <v>0</v>
      </c>
      <c r="M301" s="23">
        <v>0</v>
      </c>
      <c r="N301" s="22">
        <f t="shared" si="12"/>
        <v>0</v>
      </c>
      <c r="O301" s="20">
        <f t="shared" si="13"/>
        <v>900000</v>
      </c>
      <c r="P301" s="18">
        <v>226189</v>
      </c>
      <c r="Q301" s="27">
        <v>900000</v>
      </c>
      <c r="R301" s="24">
        <v>0</v>
      </c>
      <c r="S301" s="22">
        <v>0</v>
      </c>
      <c r="T301" s="22">
        <v>0</v>
      </c>
      <c r="U301" s="25">
        <f t="shared" si="16"/>
        <v>900000</v>
      </c>
      <c r="V301" s="22">
        <v>0</v>
      </c>
      <c r="W301" s="22">
        <v>0</v>
      </c>
      <c r="X301" s="20">
        <v>0</v>
      </c>
      <c r="Y301" s="22">
        <v>0</v>
      </c>
      <c r="Z301" s="22">
        <v>0</v>
      </c>
      <c r="AA301" s="20">
        <v>0</v>
      </c>
      <c r="AB301" s="22">
        <v>0</v>
      </c>
      <c r="AC301" s="20">
        <v>0</v>
      </c>
      <c r="AD301" s="22">
        <v>0</v>
      </c>
      <c r="AE301" s="20">
        <v>0</v>
      </c>
      <c r="AF301" s="22"/>
      <c r="AG301" s="24">
        <f t="shared" si="14"/>
        <v>0</v>
      </c>
      <c r="AH301" s="26"/>
      <c r="AI301" s="16" t="s">
        <v>301</v>
      </c>
    </row>
    <row r="302" spans="1:35">
      <c r="A302" s="15">
        <v>294</v>
      </c>
      <c r="B302" s="16" t="s">
        <v>45</v>
      </c>
      <c r="C302" s="17"/>
      <c r="D302" s="18">
        <v>226188</v>
      </c>
      <c r="E302" s="19"/>
      <c r="F302" s="19"/>
      <c r="G302" s="27">
        <v>900000</v>
      </c>
      <c r="H302" s="21">
        <v>0</v>
      </c>
      <c r="I302" s="22">
        <v>0</v>
      </c>
      <c r="J302" s="21">
        <v>0</v>
      </c>
      <c r="K302" s="21">
        <v>0</v>
      </c>
      <c r="L302" s="21">
        <v>0</v>
      </c>
      <c r="M302" s="23">
        <v>0</v>
      </c>
      <c r="N302" s="22">
        <f t="shared" si="12"/>
        <v>0</v>
      </c>
      <c r="O302" s="20">
        <f t="shared" si="13"/>
        <v>900000</v>
      </c>
      <c r="P302" s="18">
        <v>226188</v>
      </c>
      <c r="Q302" s="27">
        <v>900000</v>
      </c>
      <c r="R302" s="24">
        <v>0</v>
      </c>
      <c r="S302" s="22">
        <v>0</v>
      </c>
      <c r="T302" s="22">
        <v>0</v>
      </c>
      <c r="U302" s="25">
        <f t="shared" si="16"/>
        <v>900000</v>
      </c>
      <c r="V302" s="22">
        <v>0</v>
      </c>
      <c r="W302" s="22">
        <v>0</v>
      </c>
      <c r="X302" s="20">
        <v>0</v>
      </c>
      <c r="Y302" s="22">
        <v>0</v>
      </c>
      <c r="Z302" s="22">
        <v>0</v>
      </c>
      <c r="AA302" s="20">
        <v>0</v>
      </c>
      <c r="AB302" s="22">
        <v>0</v>
      </c>
      <c r="AC302" s="20">
        <v>0</v>
      </c>
      <c r="AD302" s="22">
        <v>0</v>
      </c>
      <c r="AE302" s="20">
        <v>0</v>
      </c>
      <c r="AF302" s="22"/>
      <c r="AG302" s="24">
        <f t="shared" si="14"/>
        <v>0</v>
      </c>
      <c r="AH302" s="26"/>
      <c r="AI302" s="16" t="s">
        <v>301</v>
      </c>
    </row>
    <row r="303" spans="1:35">
      <c r="A303" s="15">
        <v>295</v>
      </c>
      <c r="B303" s="16" t="s">
        <v>45</v>
      </c>
      <c r="C303" s="17"/>
      <c r="D303" s="18">
        <v>226187</v>
      </c>
      <c r="E303" s="19"/>
      <c r="F303" s="19"/>
      <c r="G303" s="27">
        <v>900000</v>
      </c>
      <c r="H303" s="21">
        <v>0</v>
      </c>
      <c r="I303" s="22">
        <v>0</v>
      </c>
      <c r="J303" s="21">
        <v>0</v>
      </c>
      <c r="K303" s="21">
        <v>0</v>
      </c>
      <c r="L303" s="21">
        <v>0</v>
      </c>
      <c r="M303" s="23">
        <v>0</v>
      </c>
      <c r="N303" s="22">
        <f t="shared" si="12"/>
        <v>0</v>
      </c>
      <c r="O303" s="20">
        <f t="shared" si="13"/>
        <v>900000</v>
      </c>
      <c r="P303" s="18">
        <v>226187</v>
      </c>
      <c r="Q303" s="27">
        <v>900000</v>
      </c>
      <c r="R303" s="24">
        <v>0</v>
      </c>
      <c r="S303" s="22">
        <v>0</v>
      </c>
      <c r="T303" s="22">
        <v>0</v>
      </c>
      <c r="U303" s="25">
        <f t="shared" si="16"/>
        <v>900000</v>
      </c>
      <c r="V303" s="22">
        <v>0</v>
      </c>
      <c r="W303" s="22">
        <v>0</v>
      </c>
      <c r="X303" s="20">
        <v>0</v>
      </c>
      <c r="Y303" s="22">
        <v>0</v>
      </c>
      <c r="Z303" s="22">
        <v>0</v>
      </c>
      <c r="AA303" s="20">
        <v>0</v>
      </c>
      <c r="AB303" s="22">
        <v>0</v>
      </c>
      <c r="AC303" s="20">
        <v>0</v>
      </c>
      <c r="AD303" s="22">
        <v>0</v>
      </c>
      <c r="AE303" s="20">
        <v>0</v>
      </c>
      <c r="AF303" s="22"/>
      <c r="AG303" s="24">
        <f t="shared" si="14"/>
        <v>0</v>
      </c>
      <c r="AH303" s="26"/>
      <c r="AI303" s="16" t="s">
        <v>301</v>
      </c>
    </row>
    <row r="304" spans="1:35">
      <c r="A304" s="15">
        <v>296</v>
      </c>
      <c r="B304" s="16" t="s">
        <v>45</v>
      </c>
      <c r="C304" s="17"/>
      <c r="D304" s="18">
        <v>226185</v>
      </c>
      <c r="E304" s="19"/>
      <c r="F304" s="19"/>
      <c r="G304" s="27">
        <v>900000</v>
      </c>
      <c r="H304" s="21">
        <v>0</v>
      </c>
      <c r="I304" s="22">
        <v>0</v>
      </c>
      <c r="J304" s="21">
        <v>0</v>
      </c>
      <c r="K304" s="21">
        <v>0</v>
      </c>
      <c r="L304" s="21">
        <v>0</v>
      </c>
      <c r="M304" s="23">
        <v>0</v>
      </c>
      <c r="N304" s="22">
        <f t="shared" si="12"/>
        <v>0</v>
      </c>
      <c r="O304" s="20">
        <f t="shared" si="13"/>
        <v>900000</v>
      </c>
      <c r="P304" s="18">
        <v>226185</v>
      </c>
      <c r="Q304" s="27">
        <v>900000</v>
      </c>
      <c r="R304" s="24">
        <v>0</v>
      </c>
      <c r="S304" s="22">
        <v>0</v>
      </c>
      <c r="T304" s="22">
        <v>0</v>
      </c>
      <c r="U304" s="25">
        <f t="shared" si="16"/>
        <v>900000</v>
      </c>
      <c r="V304" s="22">
        <v>0</v>
      </c>
      <c r="W304" s="22">
        <v>0</v>
      </c>
      <c r="X304" s="20">
        <v>0</v>
      </c>
      <c r="Y304" s="22">
        <v>0</v>
      </c>
      <c r="Z304" s="22">
        <v>0</v>
      </c>
      <c r="AA304" s="20">
        <v>0</v>
      </c>
      <c r="AB304" s="22">
        <v>0</v>
      </c>
      <c r="AC304" s="20">
        <v>0</v>
      </c>
      <c r="AD304" s="22">
        <v>0</v>
      </c>
      <c r="AE304" s="20">
        <v>0</v>
      </c>
      <c r="AF304" s="22"/>
      <c r="AG304" s="24">
        <f t="shared" si="14"/>
        <v>0</v>
      </c>
      <c r="AH304" s="26"/>
      <c r="AI304" s="16" t="s">
        <v>301</v>
      </c>
    </row>
    <row r="305" spans="1:35">
      <c r="A305" s="15">
        <v>297</v>
      </c>
      <c r="B305" s="16" t="s">
        <v>45</v>
      </c>
      <c r="C305" s="17"/>
      <c r="D305" s="18">
        <v>226186</v>
      </c>
      <c r="E305" s="19"/>
      <c r="F305" s="19"/>
      <c r="G305" s="27">
        <v>900000</v>
      </c>
      <c r="H305" s="21">
        <v>0</v>
      </c>
      <c r="I305" s="22">
        <v>0</v>
      </c>
      <c r="J305" s="21">
        <v>0</v>
      </c>
      <c r="K305" s="21">
        <v>0</v>
      </c>
      <c r="L305" s="21">
        <v>0</v>
      </c>
      <c r="M305" s="23">
        <v>0</v>
      </c>
      <c r="N305" s="22">
        <f t="shared" si="12"/>
        <v>0</v>
      </c>
      <c r="O305" s="20">
        <f t="shared" si="13"/>
        <v>900000</v>
      </c>
      <c r="P305" s="18">
        <v>226186</v>
      </c>
      <c r="Q305" s="27">
        <v>900000</v>
      </c>
      <c r="R305" s="24">
        <v>0</v>
      </c>
      <c r="S305" s="22">
        <v>0</v>
      </c>
      <c r="T305" s="22">
        <v>0</v>
      </c>
      <c r="U305" s="25">
        <f t="shared" si="16"/>
        <v>900000</v>
      </c>
      <c r="V305" s="22">
        <v>0</v>
      </c>
      <c r="W305" s="22">
        <v>0</v>
      </c>
      <c r="X305" s="20">
        <v>0</v>
      </c>
      <c r="Y305" s="22">
        <v>0</v>
      </c>
      <c r="Z305" s="22">
        <v>0</v>
      </c>
      <c r="AA305" s="20">
        <v>0</v>
      </c>
      <c r="AB305" s="22">
        <v>0</v>
      </c>
      <c r="AC305" s="20">
        <v>0</v>
      </c>
      <c r="AD305" s="22">
        <v>0</v>
      </c>
      <c r="AE305" s="20">
        <v>0</v>
      </c>
      <c r="AF305" s="22"/>
      <c r="AG305" s="24">
        <f t="shared" si="14"/>
        <v>0</v>
      </c>
      <c r="AH305" s="26"/>
      <c r="AI305" s="16" t="s">
        <v>301</v>
      </c>
    </row>
    <row r="306" spans="1:35">
      <c r="A306" s="15">
        <v>298</v>
      </c>
      <c r="B306" s="16" t="s">
        <v>45</v>
      </c>
      <c r="C306" s="17"/>
      <c r="D306" s="18">
        <v>226047</v>
      </c>
      <c r="E306" s="19"/>
      <c r="F306" s="19"/>
      <c r="G306" s="27">
        <v>14569620</v>
      </c>
      <c r="H306" s="21">
        <v>0</v>
      </c>
      <c r="I306" s="22">
        <v>0</v>
      </c>
      <c r="J306" s="21">
        <v>0</v>
      </c>
      <c r="K306" s="21">
        <v>0</v>
      </c>
      <c r="L306" s="21">
        <v>0</v>
      </c>
      <c r="M306" s="23">
        <v>0</v>
      </c>
      <c r="N306" s="22">
        <f t="shared" si="12"/>
        <v>0</v>
      </c>
      <c r="O306" s="20">
        <f t="shared" si="13"/>
        <v>14569620</v>
      </c>
      <c r="P306" s="18">
        <v>226047</v>
      </c>
      <c r="Q306" s="27">
        <v>14569620</v>
      </c>
      <c r="R306" s="24">
        <v>0</v>
      </c>
      <c r="S306" s="22">
        <v>0</v>
      </c>
      <c r="T306" s="22">
        <v>0</v>
      </c>
      <c r="U306" s="25">
        <f t="shared" si="16"/>
        <v>14569620</v>
      </c>
      <c r="V306" s="22">
        <v>0</v>
      </c>
      <c r="W306" s="22">
        <v>0</v>
      </c>
      <c r="X306" s="20">
        <v>0</v>
      </c>
      <c r="Y306" s="22">
        <v>0</v>
      </c>
      <c r="Z306" s="22">
        <v>0</v>
      </c>
      <c r="AA306" s="20">
        <v>0</v>
      </c>
      <c r="AB306" s="22">
        <v>0</v>
      </c>
      <c r="AC306" s="20">
        <v>0</v>
      </c>
      <c r="AD306" s="22">
        <v>0</v>
      </c>
      <c r="AE306" s="20">
        <v>0</v>
      </c>
      <c r="AF306" s="22"/>
      <c r="AG306" s="24">
        <f t="shared" si="14"/>
        <v>0</v>
      </c>
      <c r="AH306" s="26"/>
      <c r="AI306" s="16" t="s">
        <v>301</v>
      </c>
    </row>
    <row r="307" spans="1:35">
      <c r="A307" s="15">
        <v>299</v>
      </c>
      <c r="B307" s="16" t="s">
        <v>45</v>
      </c>
      <c r="C307" s="17"/>
      <c r="D307" s="18">
        <v>226046</v>
      </c>
      <c r="E307" s="19"/>
      <c r="F307" s="19"/>
      <c r="G307" s="27">
        <v>82010512</v>
      </c>
      <c r="H307" s="21">
        <v>0</v>
      </c>
      <c r="I307" s="22">
        <v>0</v>
      </c>
      <c r="J307" s="21">
        <v>0</v>
      </c>
      <c r="K307" s="21">
        <v>0</v>
      </c>
      <c r="L307" s="21">
        <v>0</v>
      </c>
      <c r="M307" s="23">
        <v>0</v>
      </c>
      <c r="N307" s="22">
        <f t="shared" si="12"/>
        <v>0</v>
      </c>
      <c r="O307" s="20">
        <f t="shared" si="13"/>
        <v>82010512</v>
      </c>
      <c r="P307" s="18">
        <v>226046</v>
      </c>
      <c r="Q307" s="27">
        <v>82010512</v>
      </c>
      <c r="R307" s="24">
        <v>0</v>
      </c>
      <c r="S307" s="22">
        <v>0</v>
      </c>
      <c r="T307" s="22">
        <v>0</v>
      </c>
      <c r="U307" s="25">
        <f t="shared" si="16"/>
        <v>82010512</v>
      </c>
      <c r="V307" s="22">
        <v>0</v>
      </c>
      <c r="W307" s="22">
        <v>0</v>
      </c>
      <c r="X307" s="20">
        <v>0</v>
      </c>
      <c r="Y307" s="22">
        <v>0</v>
      </c>
      <c r="Z307" s="22">
        <v>0</v>
      </c>
      <c r="AA307" s="20">
        <v>0</v>
      </c>
      <c r="AB307" s="22">
        <v>0</v>
      </c>
      <c r="AC307" s="20">
        <v>0</v>
      </c>
      <c r="AD307" s="22">
        <v>0</v>
      </c>
      <c r="AE307" s="20">
        <v>0</v>
      </c>
      <c r="AF307" s="22"/>
      <c r="AG307" s="24">
        <f t="shared" si="14"/>
        <v>0</v>
      </c>
      <c r="AH307" s="26"/>
      <c r="AI307" s="16" t="s">
        <v>301</v>
      </c>
    </row>
    <row r="308" spans="1:35">
      <c r="A308" s="15">
        <v>300</v>
      </c>
      <c r="B308" s="16" t="s">
        <v>45</v>
      </c>
      <c r="C308" s="17"/>
      <c r="D308" s="18">
        <v>222971</v>
      </c>
      <c r="E308" s="19"/>
      <c r="F308" s="19"/>
      <c r="G308" s="27">
        <v>23677670</v>
      </c>
      <c r="H308" s="21">
        <v>0</v>
      </c>
      <c r="I308" s="22">
        <v>0</v>
      </c>
      <c r="J308" s="21">
        <v>0</v>
      </c>
      <c r="K308" s="21">
        <v>0</v>
      </c>
      <c r="L308" s="21">
        <v>0</v>
      </c>
      <c r="M308" s="23">
        <v>0</v>
      </c>
      <c r="N308" s="22">
        <f t="shared" si="12"/>
        <v>0</v>
      </c>
      <c r="O308" s="20">
        <f t="shared" si="13"/>
        <v>23677670</v>
      </c>
      <c r="P308" s="18">
        <v>222971</v>
      </c>
      <c r="Q308" s="27">
        <v>23677670</v>
      </c>
      <c r="R308" s="24">
        <v>0</v>
      </c>
      <c r="S308" s="22">
        <v>0</v>
      </c>
      <c r="T308" s="22">
        <v>0</v>
      </c>
      <c r="U308" s="25">
        <f>+Q308</f>
        <v>23677670</v>
      </c>
      <c r="V308" s="22">
        <v>0</v>
      </c>
      <c r="W308" s="22">
        <v>0</v>
      </c>
      <c r="X308" s="20">
        <v>0</v>
      </c>
      <c r="Y308" s="22">
        <v>0</v>
      </c>
      <c r="Z308" s="22">
        <v>0</v>
      </c>
      <c r="AA308" s="20">
        <v>0</v>
      </c>
      <c r="AB308" s="22">
        <v>0</v>
      </c>
      <c r="AC308" s="20">
        <v>0</v>
      </c>
      <c r="AD308" s="22">
        <v>0</v>
      </c>
      <c r="AE308" s="20">
        <v>0</v>
      </c>
      <c r="AF308" s="22"/>
      <c r="AG308" s="24">
        <f t="shared" si="14"/>
        <v>0</v>
      </c>
      <c r="AH308" s="26"/>
      <c r="AI308" s="16" t="s">
        <v>304</v>
      </c>
    </row>
    <row r="309" spans="1:35">
      <c r="A309" s="15">
        <v>301</v>
      </c>
      <c r="B309" s="16" t="s">
        <v>45</v>
      </c>
      <c r="C309" s="17"/>
      <c r="D309" s="18">
        <v>223033</v>
      </c>
      <c r="E309" s="19"/>
      <c r="F309" s="19"/>
      <c r="G309" s="27">
        <v>1726193</v>
      </c>
      <c r="H309" s="21">
        <v>0</v>
      </c>
      <c r="I309" s="22">
        <v>0</v>
      </c>
      <c r="J309" s="21">
        <v>0</v>
      </c>
      <c r="K309" s="21">
        <v>0</v>
      </c>
      <c r="L309" s="21">
        <v>0</v>
      </c>
      <c r="M309" s="23">
        <v>0</v>
      </c>
      <c r="N309" s="22">
        <f t="shared" si="12"/>
        <v>0</v>
      </c>
      <c r="O309" s="20">
        <f t="shared" si="13"/>
        <v>1726193</v>
      </c>
      <c r="P309" s="18">
        <v>223033</v>
      </c>
      <c r="Q309" s="27">
        <v>1726193</v>
      </c>
      <c r="R309" s="24">
        <v>0</v>
      </c>
      <c r="S309" s="22">
        <v>0</v>
      </c>
      <c r="T309" s="22">
        <v>0</v>
      </c>
      <c r="U309" s="25">
        <f t="shared" ref="U309:U337" si="17">+Q309</f>
        <v>1726193</v>
      </c>
      <c r="V309" s="22">
        <v>0</v>
      </c>
      <c r="W309" s="22">
        <v>0</v>
      </c>
      <c r="X309" s="20">
        <v>0</v>
      </c>
      <c r="Y309" s="22">
        <v>0</v>
      </c>
      <c r="Z309" s="22">
        <v>0</v>
      </c>
      <c r="AA309" s="20">
        <v>0</v>
      </c>
      <c r="AB309" s="22">
        <v>0</v>
      </c>
      <c r="AC309" s="20">
        <v>0</v>
      </c>
      <c r="AD309" s="22">
        <v>0</v>
      </c>
      <c r="AE309" s="20">
        <v>0</v>
      </c>
      <c r="AF309" s="22"/>
      <c r="AG309" s="24">
        <f t="shared" si="14"/>
        <v>0</v>
      </c>
      <c r="AH309" s="26"/>
      <c r="AI309" s="16" t="s">
        <v>304</v>
      </c>
    </row>
    <row r="310" spans="1:35">
      <c r="A310" s="15">
        <v>302</v>
      </c>
      <c r="B310" s="16" t="s">
        <v>45</v>
      </c>
      <c r="C310" s="17"/>
      <c r="D310" s="18">
        <v>223057</v>
      </c>
      <c r="E310" s="19"/>
      <c r="F310" s="19"/>
      <c r="G310" s="27">
        <v>39338000</v>
      </c>
      <c r="H310" s="21">
        <v>0</v>
      </c>
      <c r="I310" s="22">
        <v>0</v>
      </c>
      <c r="J310" s="21">
        <v>0</v>
      </c>
      <c r="K310" s="21">
        <v>0</v>
      </c>
      <c r="L310" s="21">
        <v>0</v>
      </c>
      <c r="M310" s="23">
        <v>0</v>
      </c>
      <c r="N310" s="22">
        <f t="shared" si="12"/>
        <v>0</v>
      </c>
      <c r="O310" s="20">
        <f t="shared" si="13"/>
        <v>39338000</v>
      </c>
      <c r="P310" s="18">
        <v>223057</v>
      </c>
      <c r="Q310" s="27">
        <v>39338000</v>
      </c>
      <c r="R310" s="24">
        <v>0</v>
      </c>
      <c r="S310" s="22">
        <v>0</v>
      </c>
      <c r="T310" s="22">
        <v>0</v>
      </c>
      <c r="U310" s="25">
        <f t="shared" si="17"/>
        <v>39338000</v>
      </c>
      <c r="V310" s="22">
        <v>0</v>
      </c>
      <c r="W310" s="22">
        <v>0</v>
      </c>
      <c r="X310" s="20">
        <v>0</v>
      </c>
      <c r="Y310" s="22">
        <v>0</v>
      </c>
      <c r="Z310" s="22">
        <v>0</v>
      </c>
      <c r="AA310" s="20">
        <v>0</v>
      </c>
      <c r="AB310" s="22">
        <v>0</v>
      </c>
      <c r="AC310" s="20">
        <v>0</v>
      </c>
      <c r="AD310" s="22">
        <v>0</v>
      </c>
      <c r="AE310" s="20">
        <v>0</v>
      </c>
      <c r="AF310" s="22"/>
      <c r="AG310" s="24">
        <f t="shared" si="14"/>
        <v>0</v>
      </c>
      <c r="AH310" s="26"/>
      <c r="AI310" s="16" t="s">
        <v>304</v>
      </c>
    </row>
    <row r="311" spans="1:35">
      <c r="A311" s="15">
        <v>303</v>
      </c>
      <c r="B311" s="16" t="s">
        <v>45</v>
      </c>
      <c r="C311" s="17"/>
      <c r="D311" s="18">
        <v>223074</v>
      </c>
      <c r="E311" s="19"/>
      <c r="F311" s="19"/>
      <c r="G311" s="27">
        <v>5295500</v>
      </c>
      <c r="H311" s="21">
        <v>0</v>
      </c>
      <c r="I311" s="22">
        <v>0</v>
      </c>
      <c r="J311" s="21">
        <v>0</v>
      </c>
      <c r="K311" s="21">
        <v>0</v>
      </c>
      <c r="L311" s="21">
        <v>0</v>
      </c>
      <c r="M311" s="23">
        <v>0</v>
      </c>
      <c r="N311" s="22">
        <f t="shared" si="12"/>
        <v>0</v>
      </c>
      <c r="O311" s="20">
        <f t="shared" si="13"/>
        <v>5295500</v>
      </c>
      <c r="P311" s="18">
        <v>223074</v>
      </c>
      <c r="Q311" s="27">
        <v>5295500</v>
      </c>
      <c r="R311" s="24">
        <v>0</v>
      </c>
      <c r="S311" s="22">
        <v>0</v>
      </c>
      <c r="T311" s="22">
        <v>0</v>
      </c>
      <c r="U311" s="25">
        <f t="shared" si="17"/>
        <v>5295500</v>
      </c>
      <c r="V311" s="22">
        <v>0</v>
      </c>
      <c r="W311" s="22">
        <v>0</v>
      </c>
      <c r="X311" s="20">
        <v>0</v>
      </c>
      <c r="Y311" s="22">
        <v>0</v>
      </c>
      <c r="Z311" s="22">
        <v>0</v>
      </c>
      <c r="AA311" s="20">
        <v>0</v>
      </c>
      <c r="AB311" s="22">
        <v>0</v>
      </c>
      <c r="AC311" s="20">
        <v>0</v>
      </c>
      <c r="AD311" s="22">
        <v>0</v>
      </c>
      <c r="AE311" s="20">
        <v>0</v>
      </c>
      <c r="AF311" s="22"/>
      <c r="AG311" s="24">
        <f t="shared" si="14"/>
        <v>0</v>
      </c>
      <c r="AH311" s="26"/>
      <c r="AI311" s="16" t="s">
        <v>304</v>
      </c>
    </row>
    <row r="312" spans="1:35">
      <c r="A312" s="15">
        <v>304</v>
      </c>
      <c r="B312" s="16" t="s">
        <v>45</v>
      </c>
      <c r="C312" s="17"/>
      <c r="D312" s="18">
        <v>223128</v>
      </c>
      <c r="E312" s="19"/>
      <c r="F312" s="19"/>
      <c r="G312" s="27">
        <v>4408044</v>
      </c>
      <c r="H312" s="21">
        <v>0</v>
      </c>
      <c r="I312" s="22">
        <v>0</v>
      </c>
      <c r="J312" s="21">
        <v>0</v>
      </c>
      <c r="K312" s="21">
        <v>0</v>
      </c>
      <c r="L312" s="21">
        <v>0</v>
      </c>
      <c r="M312" s="23">
        <v>0</v>
      </c>
      <c r="N312" s="22">
        <f t="shared" si="12"/>
        <v>0</v>
      </c>
      <c r="O312" s="20">
        <f t="shared" si="13"/>
        <v>4408044</v>
      </c>
      <c r="P312" s="18">
        <v>223128</v>
      </c>
      <c r="Q312" s="27">
        <v>4408044</v>
      </c>
      <c r="R312" s="24">
        <v>0</v>
      </c>
      <c r="S312" s="22">
        <v>0</v>
      </c>
      <c r="T312" s="22">
        <v>0</v>
      </c>
      <c r="U312" s="25">
        <f t="shared" si="17"/>
        <v>4408044</v>
      </c>
      <c r="V312" s="22">
        <v>0</v>
      </c>
      <c r="W312" s="22">
        <v>0</v>
      </c>
      <c r="X312" s="20">
        <v>0</v>
      </c>
      <c r="Y312" s="22">
        <v>0</v>
      </c>
      <c r="Z312" s="22">
        <v>0</v>
      </c>
      <c r="AA312" s="20">
        <v>0</v>
      </c>
      <c r="AB312" s="22">
        <v>0</v>
      </c>
      <c r="AC312" s="20">
        <v>0</v>
      </c>
      <c r="AD312" s="22">
        <v>0</v>
      </c>
      <c r="AE312" s="20">
        <v>0</v>
      </c>
      <c r="AF312" s="22"/>
      <c r="AG312" s="24">
        <f t="shared" si="14"/>
        <v>0</v>
      </c>
      <c r="AH312" s="26"/>
      <c r="AI312" s="16" t="s">
        <v>304</v>
      </c>
    </row>
    <row r="313" spans="1:35">
      <c r="A313" s="15">
        <v>305</v>
      </c>
      <c r="B313" s="16" t="s">
        <v>45</v>
      </c>
      <c r="C313" s="17"/>
      <c r="D313" s="18">
        <v>223129</v>
      </c>
      <c r="E313" s="19"/>
      <c r="F313" s="19"/>
      <c r="G313" s="27">
        <v>4785058</v>
      </c>
      <c r="H313" s="21">
        <v>0</v>
      </c>
      <c r="I313" s="22">
        <v>0</v>
      </c>
      <c r="J313" s="21">
        <v>0</v>
      </c>
      <c r="K313" s="21">
        <v>0</v>
      </c>
      <c r="L313" s="21">
        <v>0</v>
      </c>
      <c r="M313" s="23">
        <v>0</v>
      </c>
      <c r="N313" s="22">
        <f t="shared" si="12"/>
        <v>0</v>
      </c>
      <c r="O313" s="20">
        <f t="shared" si="13"/>
        <v>4785058</v>
      </c>
      <c r="P313" s="18">
        <v>223129</v>
      </c>
      <c r="Q313" s="27">
        <v>4785058</v>
      </c>
      <c r="R313" s="24">
        <v>0</v>
      </c>
      <c r="S313" s="22">
        <v>0</v>
      </c>
      <c r="T313" s="22">
        <v>0</v>
      </c>
      <c r="U313" s="25">
        <f t="shared" si="17"/>
        <v>4785058</v>
      </c>
      <c r="V313" s="22">
        <v>0</v>
      </c>
      <c r="W313" s="22">
        <v>0</v>
      </c>
      <c r="X313" s="20">
        <v>0</v>
      </c>
      <c r="Y313" s="22">
        <v>0</v>
      </c>
      <c r="Z313" s="22">
        <v>0</v>
      </c>
      <c r="AA313" s="20">
        <v>0</v>
      </c>
      <c r="AB313" s="22">
        <v>0</v>
      </c>
      <c r="AC313" s="20">
        <v>0</v>
      </c>
      <c r="AD313" s="22">
        <v>0</v>
      </c>
      <c r="AE313" s="20">
        <v>0</v>
      </c>
      <c r="AF313" s="22"/>
      <c r="AG313" s="24">
        <f t="shared" si="14"/>
        <v>0</v>
      </c>
      <c r="AH313" s="26"/>
      <c r="AI313" s="16" t="s">
        <v>304</v>
      </c>
    </row>
    <row r="314" spans="1:35">
      <c r="A314" s="15">
        <v>306</v>
      </c>
      <c r="B314" s="16" t="s">
        <v>45</v>
      </c>
      <c r="C314" s="17"/>
      <c r="D314" s="18">
        <v>223189</v>
      </c>
      <c r="E314" s="19"/>
      <c r="F314" s="19"/>
      <c r="G314" s="27">
        <v>19669000</v>
      </c>
      <c r="H314" s="21">
        <v>0</v>
      </c>
      <c r="I314" s="22">
        <v>0</v>
      </c>
      <c r="J314" s="21">
        <v>0</v>
      </c>
      <c r="K314" s="21">
        <v>0</v>
      </c>
      <c r="L314" s="21">
        <v>0</v>
      </c>
      <c r="M314" s="23">
        <v>0</v>
      </c>
      <c r="N314" s="22">
        <f t="shared" si="12"/>
        <v>0</v>
      </c>
      <c r="O314" s="20">
        <f t="shared" si="13"/>
        <v>19669000</v>
      </c>
      <c r="P314" s="18">
        <v>223189</v>
      </c>
      <c r="Q314" s="27">
        <v>19669000</v>
      </c>
      <c r="R314" s="24">
        <v>0</v>
      </c>
      <c r="S314" s="22">
        <v>0</v>
      </c>
      <c r="T314" s="22">
        <v>0</v>
      </c>
      <c r="U314" s="25">
        <f t="shared" si="17"/>
        <v>19669000</v>
      </c>
      <c r="V314" s="22">
        <v>0</v>
      </c>
      <c r="W314" s="22">
        <v>0</v>
      </c>
      <c r="X314" s="20">
        <v>0</v>
      </c>
      <c r="Y314" s="22">
        <v>0</v>
      </c>
      <c r="Z314" s="22">
        <v>0</v>
      </c>
      <c r="AA314" s="20">
        <v>0</v>
      </c>
      <c r="AB314" s="22">
        <v>0</v>
      </c>
      <c r="AC314" s="20">
        <v>0</v>
      </c>
      <c r="AD314" s="22">
        <v>0</v>
      </c>
      <c r="AE314" s="20">
        <v>0</v>
      </c>
      <c r="AF314" s="22"/>
      <c r="AG314" s="24">
        <f t="shared" si="14"/>
        <v>0</v>
      </c>
      <c r="AH314" s="26"/>
      <c r="AI314" s="16" t="s">
        <v>304</v>
      </c>
    </row>
    <row r="315" spans="1:35">
      <c r="A315" s="15">
        <v>307</v>
      </c>
      <c r="B315" s="16" t="s">
        <v>45</v>
      </c>
      <c r="C315" s="17"/>
      <c r="D315" s="18">
        <v>223191</v>
      </c>
      <c r="E315" s="19"/>
      <c r="F315" s="19"/>
      <c r="G315" s="27">
        <v>39338000</v>
      </c>
      <c r="H315" s="21">
        <v>0</v>
      </c>
      <c r="I315" s="22">
        <v>0</v>
      </c>
      <c r="J315" s="21">
        <v>0</v>
      </c>
      <c r="K315" s="21">
        <v>0</v>
      </c>
      <c r="L315" s="21">
        <v>0</v>
      </c>
      <c r="M315" s="23">
        <v>0</v>
      </c>
      <c r="N315" s="22">
        <f t="shared" si="12"/>
        <v>0</v>
      </c>
      <c r="O315" s="20">
        <f t="shared" si="13"/>
        <v>39338000</v>
      </c>
      <c r="P315" s="18">
        <v>223191</v>
      </c>
      <c r="Q315" s="27">
        <v>39338000</v>
      </c>
      <c r="R315" s="24">
        <v>0</v>
      </c>
      <c r="S315" s="22">
        <v>0</v>
      </c>
      <c r="T315" s="22">
        <v>0</v>
      </c>
      <c r="U315" s="25">
        <f t="shared" si="17"/>
        <v>39338000</v>
      </c>
      <c r="V315" s="22">
        <v>0</v>
      </c>
      <c r="W315" s="22">
        <v>0</v>
      </c>
      <c r="X315" s="20">
        <v>0</v>
      </c>
      <c r="Y315" s="22">
        <v>0</v>
      </c>
      <c r="Z315" s="22">
        <v>0</v>
      </c>
      <c r="AA315" s="20">
        <v>0</v>
      </c>
      <c r="AB315" s="22">
        <v>0</v>
      </c>
      <c r="AC315" s="20">
        <v>0</v>
      </c>
      <c r="AD315" s="22">
        <v>0</v>
      </c>
      <c r="AE315" s="20">
        <v>0</v>
      </c>
      <c r="AF315" s="22"/>
      <c r="AG315" s="24">
        <f t="shared" si="14"/>
        <v>0</v>
      </c>
      <c r="AH315" s="26"/>
      <c r="AI315" s="16" t="s">
        <v>304</v>
      </c>
    </row>
    <row r="316" spans="1:35">
      <c r="A316" s="15">
        <v>308</v>
      </c>
      <c r="B316" s="16" t="s">
        <v>45</v>
      </c>
      <c r="C316" s="17"/>
      <c r="D316" s="18">
        <v>223236</v>
      </c>
      <c r="E316" s="19"/>
      <c r="F316" s="19"/>
      <c r="G316" s="27">
        <v>14555301</v>
      </c>
      <c r="H316" s="21">
        <v>0</v>
      </c>
      <c r="I316" s="22">
        <v>0</v>
      </c>
      <c r="J316" s="21">
        <v>0</v>
      </c>
      <c r="K316" s="21">
        <v>0</v>
      </c>
      <c r="L316" s="21">
        <v>0</v>
      </c>
      <c r="M316" s="23">
        <v>0</v>
      </c>
      <c r="N316" s="22">
        <f t="shared" si="12"/>
        <v>0</v>
      </c>
      <c r="O316" s="20">
        <f t="shared" si="13"/>
        <v>14555301</v>
      </c>
      <c r="P316" s="18">
        <v>223236</v>
      </c>
      <c r="Q316" s="27">
        <v>14555301</v>
      </c>
      <c r="R316" s="24">
        <v>0</v>
      </c>
      <c r="S316" s="22">
        <v>0</v>
      </c>
      <c r="T316" s="22">
        <v>0</v>
      </c>
      <c r="U316" s="25">
        <f t="shared" si="17"/>
        <v>14555301</v>
      </c>
      <c r="V316" s="22">
        <v>0</v>
      </c>
      <c r="W316" s="22">
        <v>0</v>
      </c>
      <c r="X316" s="20">
        <v>0</v>
      </c>
      <c r="Y316" s="22">
        <v>0</v>
      </c>
      <c r="Z316" s="22">
        <v>0</v>
      </c>
      <c r="AA316" s="20">
        <v>0</v>
      </c>
      <c r="AB316" s="22">
        <v>0</v>
      </c>
      <c r="AC316" s="20">
        <v>0</v>
      </c>
      <c r="AD316" s="22">
        <v>0</v>
      </c>
      <c r="AE316" s="20">
        <v>0</v>
      </c>
      <c r="AF316" s="22"/>
      <c r="AG316" s="24">
        <f t="shared" si="14"/>
        <v>0</v>
      </c>
      <c r="AH316" s="26"/>
      <c r="AI316" s="16" t="s">
        <v>304</v>
      </c>
    </row>
    <row r="317" spans="1:35">
      <c r="A317" s="15">
        <v>309</v>
      </c>
      <c r="B317" s="16" t="s">
        <v>45</v>
      </c>
      <c r="C317" s="17"/>
      <c r="D317" s="18">
        <v>223244</v>
      </c>
      <c r="E317" s="19"/>
      <c r="F317" s="19"/>
      <c r="G317" s="27">
        <v>4539000</v>
      </c>
      <c r="H317" s="21">
        <v>0</v>
      </c>
      <c r="I317" s="22">
        <v>0</v>
      </c>
      <c r="J317" s="21">
        <v>0</v>
      </c>
      <c r="K317" s="21">
        <v>0</v>
      </c>
      <c r="L317" s="21">
        <v>0</v>
      </c>
      <c r="M317" s="23">
        <v>0</v>
      </c>
      <c r="N317" s="22">
        <f t="shared" si="12"/>
        <v>0</v>
      </c>
      <c r="O317" s="20">
        <f t="shared" si="13"/>
        <v>4539000</v>
      </c>
      <c r="P317" s="18">
        <v>223244</v>
      </c>
      <c r="Q317" s="27">
        <v>4539000</v>
      </c>
      <c r="R317" s="24">
        <v>0</v>
      </c>
      <c r="S317" s="22">
        <v>0</v>
      </c>
      <c r="T317" s="22">
        <v>0</v>
      </c>
      <c r="U317" s="25">
        <f t="shared" si="17"/>
        <v>4539000</v>
      </c>
      <c r="V317" s="22">
        <v>0</v>
      </c>
      <c r="W317" s="22">
        <v>0</v>
      </c>
      <c r="X317" s="20">
        <v>0</v>
      </c>
      <c r="Y317" s="22">
        <v>0</v>
      </c>
      <c r="Z317" s="22">
        <v>0</v>
      </c>
      <c r="AA317" s="20">
        <v>0</v>
      </c>
      <c r="AB317" s="22">
        <v>0</v>
      </c>
      <c r="AC317" s="20">
        <v>0</v>
      </c>
      <c r="AD317" s="22">
        <v>0</v>
      </c>
      <c r="AE317" s="20">
        <v>0</v>
      </c>
      <c r="AF317" s="22"/>
      <c r="AG317" s="24">
        <f t="shared" si="14"/>
        <v>0</v>
      </c>
      <c r="AH317" s="26"/>
      <c r="AI317" s="16" t="s">
        <v>304</v>
      </c>
    </row>
    <row r="318" spans="1:35">
      <c r="A318" s="15">
        <v>310</v>
      </c>
      <c r="B318" s="16" t="s">
        <v>45</v>
      </c>
      <c r="C318" s="17"/>
      <c r="D318" s="18">
        <v>223256</v>
      </c>
      <c r="E318" s="19"/>
      <c r="F318" s="19"/>
      <c r="G318" s="27">
        <v>25679428</v>
      </c>
      <c r="H318" s="21">
        <v>0</v>
      </c>
      <c r="I318" s="22">
        <v>0</v>
      </c>
      <c r="J318" s="21">
        <v>0</v>
      </c>
      <c r="K318" s="21">
        <v>0</v>
      </c>
      <c r="L318" s="21">
        <v>0</v>
      </c>
      <c r="M318" s="23">
        <v>0</v>
      </c>
      <c r="N318" s="22">
        <f t="shared" si="12"/>
        <v>0</v>
      </c>
      <c r="O318" s="20">
        <f t="shared" si="13"/>
        <v>25679428</v>
      </c>
      <c r="P318" s="18">
        <v>223256</v>
      </c>
      <c r="Q318" s="27">
        <v>25679428</v>
      </c>
      <c r="R318" s="24">
        <v>0</v>
      </c>
      <c r="S318" s="22">
        <v>0</v>
      </c>
      <c r="T318" s="22">
        <v>0</v>
      </c>
      <c r="U318" s="25">
        <f t="shared" si="17"/>
        <v>25679428</v>
      </c>
      <c r="V318" s="22">
        <v>0</v>
      </c>
      <c r="W318" s="22">
        <v>0</v>
      </c>
      <c r="X318" s="20">
        <v>0</v>
      </c>
      <c r="Y318" s="22">
        <v>0</v>
      </c>
      <c r="Z318" s="22">
        <v>0</v>
      </c>
      <c r="AA318" s="20">
        <v>0</v>
      </c>
      <c r="AB318" s="22">
        <v>0</v>
      </c>
      <c r="AC318" s="20">
        <v>0</v>
      </c>
      <c r="AD318" s="22">
        <v>0</v>
      </c>
      <c r="AE318" s="20">
        <v>0</v>
      </c>
      <c r="AF318" s="22"/>
      <c r="AG318" s="24">
        <f t="shared" si="14"/>
        <v>0</v>
      </c>
      <c r="AH318" s="26"/>
      <c r="AI318" s="16" t="s">
        <v>304</v>
      </c>
    </row>
    <row r="319" spans="1:35">
      <c r="A319" s="15">
        <v>311</v>
      </c>
      <c r="B319" s="16" t="s">
        <v>45</v>
      </c>
      <c r="C319" s="17"/>
      <c r="D319" s="18">
        <v>223257</v>
      </c>
      <c r="E319" s="19"/>
      <c r="F319" s="19"/>
      <c r="G319" s="27">
        <v>16299504</v>
      </c>
      <c r="H319" s="21">
        <v>0</v>
      </c>
      <c r="I319" s="22">
        <v>0</v>
      </c>
      <c r="J319" s="21">
        <v>0</v>
      </c>
      <c r="K319" s="21">
        <v>0</v>
      </c>
      <c r="L319" s="21">
        <v>0</v>
      </c>
      <c r="M319" s="23">
        <v>0</v>
      </c>
      <c r="N319" s="22">
        <f t="shared" si="12"/>
        <v>0</v>
      </c>
      <c r="O319" s="20">
        <f t="shared" si="13"/>
        <v>16299504</v>
      </c>
      <c r="P319" s="18">
        <v>223257</v>
      </c>
      <c r="Q319" s="27">
        <v>16299504</v>
      </c>
      <c r="R319" s="24">
        <v>0</v>
      </c>
      <c r="S319" s="22">
        <v>0</v>
      </c>
      <c r="T319" s="22">
        <v>0</v>
      </c>
      <c r="U319" s="25">
        <f t="shared" si="17"/>
        <v>16299504</v>
      </c>
      <c r="V319" s="22">
        <v>0</v>
      </c>
      <c r="W319" s="22">
        <v>0</v>
      </c>
      <c r="X319" s="20">
        <v>0</v>
      </c>
      <c r="Y319" s="22">
        <v>0</v>
      </c>
      <c r="Z319" s="22">
        <v>0</v>
      </c>
      <c r="AA319" s="20">
        <v>0</v>
      </c>
      <c r="AB319" s="22">
        <v>0</v>
      </c>
      <c r="AC319" s="20">
        <v>0</v>
      </c>
      <c r="AD319" s="22">
        <v>0</v>
      </c>
      <c r="AE319" s="20">
        <v>0</v>
      </c>
      <c r="AF319" s="22"/>
      <c r="AG319" s="24">
        <f t="shared" si="14"/>
        <v>0</v>
      </c>
      <c r="AH319" s="26"/>
      <c r="AI319" s="16" t="s">
        <v>304</v>
      </c>
    </row>
    <row r="320" spans="1:35">
      <c r="A320" s="15">
        <v>312</v>
      </c>
      <c r="B320" s="16" t="s">
        <v>45</v>
      </c>
      <c r="C320" s="17"/>
      <c r="D320" s="18">
        <v>223277</v>
      </c>
      <c r="E320" s="19"/>
      <c r="F320" s="19"/>
      <c r="G320" s="27">
        <v>4160750</v>
      </c>
      <c r="H320" s="21">
        <v>0</v>
      </c>
      <c r="I320" s="22">
        <v>0</v>
      </c>
      <c r="J320" s="21">
        <v>0</v>
      </c>
      <c r="K320" s="21">
        <v>0</v>
      </c>
      <c r="L320" s="21">
        <v>0</v>
      </c>
      <c r="M320" s="23">
        <v>0</v>
      </c>
      <c r="N320" s="22">
        <f t="shared" si="12"/>
        <v>0</v>
      </c>
      <c r="O320" s="20">
        <f t="shared" si="13"/>
        <v>4160750</v>
      </c>
      <c r="P320" s="18">
        <v>223277</v>
      </c>
      <c r="Q320" s="27">
        <v>4160750</v>
      </c>
      <c r="R320" s="24">
        <v>0</v>
      </c>
      <c r="S320" s="22">
        <v>0</v>
      </c>
      <c r="T320" s="22">
        <v>0</v>
      </c>
      <c r="U320" s="25">
        <f t="shared" si="17"/>
        <v>4160750</v>
      </c>
      <c r="V320" s="22">
        <v>0</v>
      </c>
      <c r="W320" s="22">
        <v>0</v>
      </c>
      <c r="X320" s="20">
        <v>0</v>
      </c>
      <c r="Y320" s="22">
        <v>0</v>
      </c>
      <c r="Z320" s="22">
        <v>0</v>
      </c>
      <c r="AA320" s="20">
        <v>0</v>
      </c>
      <c r="AB320" s="22">
        <v>0</v>
      </c>
      <c r="AC320" s="20">
        <v>0</v>
      </c>
      <c r="AD320" s="22">
        <v>0</v>
      </c>
      <c r="AE320" s="20">
        <v>0</v>
      </c>
      <c r="AF320" s="22"/>
      <c r="AG320" s="24">
        <f t="shared" si="14"/>
        <v>0</v>
      </c>
      <c r="AH320" s="26"/>
      <c r="AI320" s="16" t="s">
        <v>304</v>
      </c>
    </row>
    <row r="321" spans="1:35">
      <c r="A321" s="15">
        <v>313</v>
      </c>
      <c r="B321" s="16" t="s">
        <v>45</v>
      </c>
      <c r="C321" s="17"/>
      <c r="D321" s="18">
        <v>223278</v>
      </c>
      <c r="E321" s="19"/>
      <c r="F321" s="19"/>
      <c r="G321" s="27">
        <v>16812000</v>
      </c>
      <c r="H321" s="21">
        <v>0</v>
      </c>
      <c r="I321" s="22">
        <v>0</v>
      </c>
      <c r="J321" s="21">
        <v>0</v>
      </c>
      <c r="K321" s="21">
        <v>0</v>
      </c>
      <c r="L321" s="21">
        <v>0</v>
      </c>
      <c r="M321" s="23">
        <v>0</v>
      </c>
      <c r="N321" s="22">
        <f t="shared" si="12"/>
        <v>0</v>
      </c>
      <c r="O321" s="20">
        <f t="shared" si="13"/>
        <v>16812000</v>
      </c>
      <c r="P321" s="18">
        <v>223278</v>
      </c>
      <c r="Q321" s="27">
        <v>16812000</v>
      </c>
      <c r="R321" s="24">
        <v>0</v>
      </c>
      <c r="S321" s="22">
        <v>0</v>
      </c>
      <c r="T321" s="22">
        <v>0</v>
      </c>
      <c r="U321" s="25">
        <f t="shared" si="17"/>
        <v>16812000</v>
      </c>
      <c r="V321" s="22">
        <v>0</v>
      </c>
      <c r="W321" s="22">
        <v>0</v>
      </c>
      <c r="X321" s="20">
        <v>0</v>
      </c>
      <c r="Y321" s="22">
        <v>0</v>
      </c>
      <c r="Z321" s="22">
        <v>0</v>
      </c>
      <c r="AA321" s="20">
        <v>0</v>
      </c>
      <c r="AB321" s="22">
        <v>0</v>
      </c>
      <c r="AC321" s="20">
        <v>0</v>
      </c>
      <c r="AD321" s="22">
        <v>0</v>
      </c>
      <c r="AE321" s="20">
        <v>0</v>
      </c>
      <c r="AF321" s="22"/>
      <c r="AG321" s="24">
        <f t="shared" si="14"/>
        <v>0</v>
      </c>
      <c r="AH321" s="26"/>
      <c r="AI321" s="16" t="s">
        <v>304</v>
      </c>
    </row>
    <row r="322" spans="1:35">
      <c r="A322" s="15">
        <v>314</v>
      </c>
      <c r="B322" s="16" t="s">
        <v>45</v>
      </c>
      <c r="C322" s="17"/>
      <c r="D322" s="18">
        <v>223347</v>
      </c>
      <c r="E322" s="19"/>
      <c r="F322" s="19"/>
      <c r="G322" s="27">
        <v>49172500</v>
      </c>
      <c r="H322" s="21">
        <v>0</v>
      </c>
      <c r="I322" s="22">
        <v>0</v>
      </c>
      <c r="J322" s="21">
        <v>0</v>
      </c>
      <c r="K322" s="21">
        <v>0</v>
      </c>
      <c r="L322" s="21">
        <v>0</v>
      </c>
      <c r="M322" s="23">
        <v>0</v>
      </c>
      <c r="N322" s="22">
        <f t="shared" si="12"/>
        <v>0</v>
      </c>
      <c r="O322" s="20">
        <f t="shared" si="13"/>
        <v>49172500</v>
      </c>
      <c r="P322" s="18">
        <v>223347</v>
      </c>
      <c r="Q322" s="27">
        <v>49172500</v>
      </c>
      <c r="R322" s="24">
        <v>0</v>
      </c>
      <c r="S322" s="22">
        <v>0</v>
      </c>
      <c r="T322" s="22">
        <v>0</v>
      </c>
      <c r="U322" s="25">
        <f t="shared" si="17"/>
        <v>49172500</v>
      </c>
      <c r="V322" s="22">
        <v>0</v>
      </c>
      <c r="W322" s="22">
        <v>0</v>
      </c>
      <c r="X322" s="20">
        <v>0</v>
      </c>
      <c r="Y322" s="22">
        <v>0</v>
      </c>
      <c r="Z322" s="22">
        <v>0</v>
      </c>
      <c r="AA322" s="20">
        <v>0</v>
      </c>
      <c r="AB322" s="22">
        <v>0</v>
      </c>
      <c r="AC322" s="20">
        <v>0</v>
      </c>
      <c r="AD322" s="22">
        <v>0</v>
      </c>
      <c r="AE322" s="20">
        <v>0</v>
      </c>
      <c r="AF322" s="22"/>
      <c r="AG322" s="24">
        <f t="shared" si="14"/>
        <v>0</v>
      </c>
      <c r="AH322" s="26"/>
      <c r="AI322" s="16" t="s">
        <v>304</v>
      </c>
    </row>
    <row r="323" spans="1:35">
      <c r="A323" s="15">
        <v>315</v>
      </c>
      <c r="B323" s="16" t="s">
        <v>45</v>
      </c>
      <c r="C323" s="17"/>
      <c r="D323" s="18">
        <v>223357</v>
      </c>
      <c r="E323" s="19"/>
      <c r="F323" s="19"/>
      <c r="G323" s="27">
        <v>0</v>
      </c>
      <c r="H323" s="21">
        <v>0</v>
      </c>
      <c r="I323" s="22">
        <v>0</v>
      </c>
      <c r="J323" s="21">
        <v>0</v>
      </c>
      <c r="K323" s="21">
        <v>0</v>
      </c>
      <c r="L323" s="21">
        <v>0</v>
      </c>
      <c r="M323" s="23">
        <v>0</v>
      </c>
      <c r="N323" s="22">
        <f t="shared" si="12"/>
        <v>0</v>
      </c>
      <c r="O323" s="20">
        <f t="shared" si="13"/>
        <v>0</v>
      </c>
      <c r="P323" s="18">
        <v>223357</v>
      </c>
      <c r="Q323" s="27">
        <v>0</v>
      </c>
      <c r="R323" s="24">
        <v>0</v>
      </c>
      <c r="S323" s="22">
        <v>0</v>
      </c>
      <c r="T323" s="22">
        <v>0</v>
      </c>
      <c r="U323" s="25">
        <f t="shared" si="17"/>
        <v>0</v>
      </c>
      <c r="V323" s="22">
        <v>0</v>
      </c>
      <c r="W323" s="22">
        <v>0</v>
      </c>
      <c r="X323" s="20">
        <v>0</v>
      </c>
      <c r="Y323" s="22">
        <v>0</v>
      </c>
      <c r="Z323" s="22">
        <v>0</v>
      </c>
      <c r="AA323" s="20">
        <v>0</v>
      </c>
      <c r="AB323" s="22">
        <v>0</v>
      </c>
      <c r="AC323" s="20">
        <v>0</v>
      </c>
      <c r="AD323" s="22">
        <v>0</v>
      </c>
      <c r="AE323" s="20">
        <v>0</v>
      </c>
      <c r="AF323" s="22"/>
      <c r="AG323" s="24">
        <f t="shared" si="14"/>
        <v>0</v>
      </c>
      <c r="AH323" s="26"/>
      <c r="AI323" s="16" t="s">
        <v>304</v>
      </c>
    </row>
    <row r="324" spans="1:35">
      <c r="A324" s="15">
        <v>316</v>
      </c>
      <c r="B324" s="16" t="s">
        <v>45</v>
      </c>
      <c r="C324" s="17"/>
      <c r="D324" s="18">
        <v>223404</v>
      </c>
      <c r="E324" s="19"/>
      <c r="F324" s="19"/>
      <c r="G324" s="27">
        <v>36312000</v>
      </c>
      <c r="H324" s="21">
        <v>0</v>
      </c>
      <c r="I324" s="22">
        <v>0</v>
      </c>
      <c r="J324" s="21">
        <v>0</v>
      </c>
      <c r="K324" s="21">
        <v>0</v>
      </c>
      <c r="L324" s="21">
        <v>0</v>
      </c>
      <c r="M324" s="23">
        <v>0</v>
      </c>
      <c r="N324" s="22">
        <f t="shared" si="12"/>
        <v>0</v>
      </c>
      <c r="O324" s="20">
        <f t="shared" si="13"/>
        <v>36312000</v>
      </c>
      <c r="P324" s="18">
        <v>223404</v>
      </c>
      <c r="Q324" s="27">
        <v>36312000</v>
      </c>
      <c r="R324" s="24">
        <v>0</v>
      </c>
      <c r="S324" s="22">
        <v>0</v>
      </c>
      <c r="T324" s="22">
        <v>0</v>
      </c>
      <c r="U324" s="25">
        <f t="shared" si="17"/>
        <v>36312000</v>
      </c>
      <c r="V324" s="22">
        <v>0</v>
      </c>
      <c r="W324" s="22">
        <v>0</v>
      </c>
      <c r="X324" s="20">
        <v>0</v>
      </c>
      <c r="Y324" s="22">
        <v>0</v>
      </c>
      <c r="Z324" s="22">
        <v>0</v>
      </c>
      <c r="AA324" s="20">
        <v>0</v>
      </c>
      <c r="AB324" s="22">
        <v>0</v>
      </c>
      <c r="AC324" s="20">
        <v>0</v>
      </c>
      <c r="AD324" s="22">
        <v>0</v>
      </c>
      <c r="AE324" s="20">
        <v>0</v>
      </c>
      <c r="AF324" s="22"/>
      <c r="AG324" s="24">
        <f t="shared" si="14"/>
        <v>0</v>
      </c>
      <c r="AH324" s="26"/>
      <c r="AI324" s="16" t="s">
        <v>304</v>
      </c>
    </row>
    <row r="325" spans="1:35">
      <c r="A325" s="15">
        <v>317</v>
      </c>
      <c r="B325" s="16" t="s">
        <v>45</v>
      </c>
      <c r="C325" s="17"/>
      <c r="D325" s="18">
        <v>223414</v>
      </c>
      <c r="E325" s="19"/>
      <c r="F325" s="19"/>
      <c r="G325" s="27">
        <v>3043534</v>
      </c>
      <c r="H325" s="21">
        <v>0</v>
      </c>
      <c r="I325" s="22">
        <v>0</v>
      </c>
      <c r="J325" s="21">
        <v>0</v>
      </c>
      <c r="K325" s="21">
        <v>0</v>
      </c>
      <c r="L325" s="21">
        <v>0</v>
      </c>
      <c r="M325" s="23">
        <v>0</v>
      </c>
      <c r="N325" s="22">
        <f t="shared" si="12"/>
        <v>0</v>
      </c>
      <c r="O325" s="20">
        <f t="shared" si="13"/>
        <v>3043534</v>
      </c>
      <c r="P325" s="18">
        <v>223414</v>
      </c>
      <c r="Q325" s="27">
        <v>3043534</v>
      </c>
      <c r="R325" s="24">
        <v>0</v>
      </c>
      <c r="S325" s="22">
        <v>0</v>
      </c>
      <c r="T325" s="22">
        <v>0</v>
      </c>
      <c r="U325" s="25">
        <f t="shared" si="17"/>
        <v>3043534</v>
      </c>
      <c r="V325" s="22">
        <v>0</v>
      </c>
      <c r="W325" s="22">
        <v>0</v>
      </c>
      <c r="X325" s="20">
        <v>0</v>
      </c>
      <c r="Y325" s="22">
        <v>0</v>
      </c>
      <c r="Z325" s="22">
        <v>0</v>
      </c>
      <c r="AA325" s="20">
        <v>0</v>
      </c>
      <c r="AB325" s="22">
        <v>0</v>
      </c>
      <c r="AC325" s="20">
        <v>0</v>
      </c>
      <c r="AD325" s="22">
        <v>0</v>
      </c>
      <c r="AE325" s="20">
        <v>0</v>
      </c>
      <c r="AF325" s="22"/>
      <c r="AG325" s="24">
        <f t="shared" si="14"/>
        <v>0</v>
      </c>
      <c r="AH325" s="26"/>
      <c r="AI325" s="16" t="s">
        <v>304</v>
      </c>
    </row>
    <row r="326" spans="1:35">
      <c r="A326" s="15">
        <v>318</v>
      </c>
      <c r="B326" s="16" t="s">
        <v>45</v>
      </c>
      <c r="C326" s="17"/>
      <c r="D326" s="18">
        <v>223424</v>
      </c>
      <c r="E326" s="19"/>
      <c r="F326" s="19"/>
      <c r="G326" s="27">
        <v>39338000</v>
      </c>
      <c r="H326" s="21">
        <v>0</v>
      </c>
      <c r="I326" s="22">
        <v>0</v>
      </c>
      <c r="J326" s="21">
        <v>0</v>
      </c>
      <c r="K326" s="21">
        <v>0</v>
      </c>
      <c r="L326" s="21">
        <v>0</v>
      </c>
      <c r="M326" s="23">
        <v>0</v>
      </c>
      <c r="N326" s="22">
        <f t="shared" si="12"/>
        <v>0</v>
      </c>
      <c r="O326" s="20">
        <f t="shared" si="13"/>
        <v>39338000</v>
      </c>
      <c r="P326" s="18">
        <v>223424</v>
      </c>
      <c r="Q326" s="27">
        <v>39338000</v>
      </c>
      <c r="R326" s="24">
        <v>0</v>
      </c>
      <c r="S326" s="22">
        <v>0</v>
      </c>
      <c r="T326" s="22">
        <v>0</v>
      </c>
      <c r="U326" s="25">
        <f t="shared" si="17"/>
        <v>39338000</v>
      </c>
      <c r="V326" s="22">
        <v>0</v>
      </c>
      <c r="W326" s="22">
        <v>0</v>
      </c>
      <c r="X326" s="20">
        <v>0</v>
      </c>
      <c r="Y326" s="22">
        <v>0</v>
      </c>
      <c r="Z326" s="22">
        <v>0</v>
      </c>
      <c r="AA326" s="20">
        <v>0</v>
      </c>
      <c r="AB326" s="22">
        <v>0</v>
      </c>
      <c r="AC326" s="20">
        <v>0</v>
      </c>
      <c r="AD326" s="22">
        <v>0</v>
      </c>
      <c r="AE326" s="20">
        <v>0</v>
      </c>
      <c r="AF326" s="22"/>
      <c r="AG326" s="24">
        <f t="shared" si="14"/>
        <v>0</v>
      </c>
      <c r="AH326" s="26"/>
      <c r="AI326" s="16" t="s">
        <v>304</v>
      </c>
    </row>
    <row r="327" spans="1:35">
      <c r="A327" s="15">
        <v>319</v>
      </c>
      <c r="B327" s="16" t="s">
        <v>45</v>
      </c>
      <c r="C327" s="17"/>
      <c r="D327" s="18">
        <v>223642</v>
      </c>
      <c r="E327" s="19"/>
      <c r="F327" s="19"/>
      <c r="G327" s="27">
        <v>0</v>
      </c>
      <c r="H327" s="21">
        <v>0</v>
      </c>
      <c r="I327" s="22">
        <v>0</v>
      </c>
      <c r="J327" s="21">
        <v>0</v>
      </c>
      <c r="K327" s="21">
        <v>0</v>
      </c>
      <c r="L327" s="21">
        <v>0</v>
      </c>
      <c r="M327" s="23">
        <v>0</v>
      </c>
      <c r="N327" s="22">
        <f t="shared" si="12"/>
        <v>0</v>
      </c>
      <c r="O327" s="20">
        <f t="shared" si="13"/>
        <v>0</v>
      </c>
      <c r="P327" s="18">
        <v>223642</v>
      </c>
      <c r="Q327" s="27">
        <v>0</v>
      </c>
      <c r="R327" s="24">
        <v>0</v>
      </c>
      <c r="S327" s="22">
        <v>0</v>
      </c>
      <c r="T327" s="22">
        <v>0</v>
      </c>
      <c r="U327" s="25">
        <f t="shared" si="17"/>
        <v>0</v>
      </c>
      <c r="V327" s="22">
        <v>0</v>
      </c>
      <c r="W327" s="22">
        <v>0</v>
      </c>
      <c r="X327" s="20">
        <v>0</v>
      </c>
      <c r="Y327" s="22">
        <v>0</v>
      </c>
      <c r="Z327" s="22">
        <v>0</v>
      </c>
      <c r="AA327" s="20">
        <v>0</v>
      </c>
      <c r="AB327" s="22">
        <v>0</v>
      </c>
      <c r="AC327" s="20">
        <v>0</v>
      </c>
      <c r="AD327" s="22">
        <v>0</v>
      </c>
      <c r="AE327" s="20">
        <v>0</v>
      </c>
      <c r="AF327" s="22"/>
      <c r="AG327" s="24">
        <f t="shared" si="14"/>
        <v>0</v>
      </c>
      <c r="AH327" s="26"/>
      <c r="AI327" s="16" t="s">
        <v>304</v>
      </c>
    </row>
    <row r="328" spans="1:35">
      <c r="A328" s="15">
        <v>320</v>
      </c>
      <c r="B328" s="16" t="s">
        <v>45</v>
      </c>
      <c r="C328" s="17"/>
      <c r="D328" s="18">
        <v>223643</v>
      </c>
      <c r="E328" s="19"/>
      <c r="F328" s="19"/>
      <c r="G328" s="27">
        <v>0</v>
      </c>
      <c r="H328" s="21">
        <v>0</v>
      </c>
      <c r="I328" s="22">
        <v>0</v>
      </c>
      <c r="J328" s="21">
        <v>0</v>
      </c>
      <c r="K328" s="21">
        <v>0</v>
      </c>
      <c r="L328" s="21">
        <v>0</v>
      </c>
      <c r="M328" s="23">
        <v>0</v>
      </c>
      <c r="N328" s="22">
        <f t="shared" si="12"/>
        <v>0</v>
      </c>
      <c r="O328" s="20">
        <f t="shared" si="13"/>
        <v>0</v>
      </c>
      <c r="P328" s="18">
        <v>223643</v>
      </c>
      <c r="Q328" s="27">
        <v>0</v>
      </c>
      <c r="R328" s="24">
        <v>0</v>
      </c>
      <c r="S328" s="22">
        <v>0</v>
      </c>
      <c r="T328" s="22">
        <v>0</v>
      </c>
      <c r="U328" s="25">
        <f t="shared" si="17"/>
        <v>0</v>
      </c>
      <c r="V328" s="22">
        <v>0</v>
      </c>
      <c r="W328" s="22">
        <v>0</v>
      </c>
      <c r="X328" s="20">
        <v>0</v>
      </c>
      <c r="Y328" s="22">
        <v>0</v>
      </c>
      <c r="Z328" s="22">
        <v>0</v>
      </c>
      <c r="AA328" s="20">
        <v>0</v>
      </c>
      <c r="AB328" s="22">
        <v>0</v>
      </c>
      <c r="AC328" s="20">
        <v>0</v>
      </c>
      <c r="AD328" s="22">
        <v>0</v>
      </c>
      <c r="AE328" s="20">
        <v>0</v>
      </c>
      <c r="AF328" s="22"/>
      <c r="AG328" s="24">
        <f t="shared" si="14"/>
        <v>0</v>
      </c>
      <c r="AH328" s="26"/>
      <c r="AI328" s="16" t="s">
        <v>304</v>
      </c>
    </row>
    <row r="329" spans="1:35">
      <c r="A329" s="15">
        <v>321</v>
      </c>
      <c r="B329" s="16" t="s">
        <v>45</v>
      </c>
      <c r="C329" s="17"/>
      <c r="D329" s="18">
        <v>223645</v>
      </c>
      <c r="E329" s="19"/>
      <c r="F329" s="19"/>
      <c r="G329" s="27">
        <v>1942616</v>
      </c>
      <c r="H329" s="21">
        <v>0</v>
      </c>
      <c r="I329" s="22">
        <v>0</v>
      </c>
      <c r="J329" s="21">
        <v>0</v>
      </c>
      <c r="K329" s="21">
        <v>0</v>
      </c>
      <c r="L329" s="21">
        <v>0</v>
      </c>
      <c r="M329" s="23">
        <v>0</v>
      </c>
      <c r="N329" s="22">
        <f t="shared" si="12"/>
        <v>0</v>
      </c>
      <c r="O329" s="20">
        <f t="shared" si="13"/>
        <v>1942616</v>
      </c>
      <c r="P329" s="18">
        <v>223645</v>
      </c>
      <c r="Q329" s="27">
        <v>1942616</v>
      </c>
      <c r="R329" s="24">
        <v>0</v>
      </c>
      <c r="S329" s="22">
        <v>0</v>
      </c>
      <c r="T329" s="22">
        <v>0</v>
      </c>
      <c r="U329" s="25">
        <f t="shared" si="17"/>
        <v>1942616</v>
      </c>
      <c r="V329" s="22">
        <v>0</v>
      </c>
      <c r="W329" s="22">
        <v>0</v>
      </c>
      <c r="X329" s="20">
        <v>0</v>
      </c>
      <c r="Y329" s="22">
        <v>0</v>
      </c>
      <c r="Z329" s="22">
        <v>0</v>
      </c>
      <c r="AA329" s="20">
        <v>0</v>
      </c>
      <c r="AB329" s="22">
        <v>0</v>
      </c>
      <c r="AC329" s="20">
        <v>0</v>
      </c>
      <c r="AD329" s="22">
        <v>0</v>
      </c>
      <c r="AE329" s="20">
        <v>0</v>
      </c>
      <c r="AF329" s="22"/>
      <c r="AG329" s="24">
        <f t="shared" si="14"/>
        <v>0</v>
      </c>
      <c r="AH329" s="26"/>
      <c r="AI329" s="16" t="s">
        <v>304</v>
      </c>
    </row>
    <row r="330" spans="1:35">
      <c r="A330" s="15">
        <v>322</v>
      </c>
      <c r="B330" s="16" t="s">
        <v>45</v>
      </c>
      <c r="C330" s="17"/>
      <c r="D330" s="18">
        <v>223648</v>
      </c>
      <c r="E330" s="19"/>
      <c r="F330" s="19"/>
      <c r="G330" s="27">
        <v>45390000</v>
      </c>
      <c r="H330" s="21">
        <v>0</v>
      </c>
      <c r="I330" s="22">
        <v>0</v>
      </c>
      <c r="J330" s="21">
        <v>0</v>
      </c>
      <c r="K330" s="21">
        <v>0</v>
      </c>
      <c r="L330" s="21">
        <v>0</v>
      </c>
      <c r="M330" s="23">
        <v>0</v>
      </c>
      <c r="N330" s="22">
        <f t="shared" ref="N330:N337" si="18">+SUM(J330+K330)</f>
        <v>0</v>
      </c>
      <c r="O330" s="20">
        <f t="shared" ref="O330:O337" si="19">G330-H330-I330-N330</f>
        <v>45390000</v>
      </c>
      <c r="P330" s="18">
        <v>223648</v>
      </c>
      <c r="Q330" s="27">
        <v>45390000</v>
      </c>
      <c r="R330" s="24">
        <v>0</v>
      </c>
      <c r="S330" s="22">
        <v>0</v>
      </c>
      <c r="T330" s="22">
        <v>0</v>
      </c>
      <c r="U330" s="25">
        <f t="shared" si="17"/>
        <v>45390000</v>
      </c>
      <c r="V330" s="22">
        <v>0</v>
      </c>
      <c r="W330" s="22">
        <v>0</v>
      </c>
      <c r="X330" s="20">
        <v>0</v>
      </c>
      <c r="Y330" s="22">
        <v>0</v>
      </c>
      <c r="Z330" s="22">
        <v>0</v>
      </c>
      <c r="AA330" s="20">
        <v>0</v>
      </c>
      <c r="AB330" s="22">
        <v>0</v>
      </c>
      <c r="AC330" s="20">
        <v>0</v>
      </c>
      <c r="AD330" s="22">
        <v>0</v>
      </c>
      <c r="AE330" s="20">
        <v>0</v>
      </c>
      <c r="AF330" s="22"/>
      <c r="AG330" s="24">
        <f t="shared" ref="AG330:AG337" si="20">G330-H330-I330-N330-R330-S330-U330-AA330-AC330</f>
        <v>0</v>
      </c>
      <c r="AH330" s="26"/>
      <c r="AI330" s="16" t="s">
        <v>304</v>
      </c>
    </row>
    <row r="331" spans="1:35">
      <c r="A331" s="15">
        <v>323</v>
      </c>
      <c r="B331" s="16" t="s">
        <v>45</v>
      </c>
      <c r="C331" s="17"/>
      <c r="D331" s="18">
        <v>223650</v>
      </c>
      <c r="E331" s="19"/>
      <c r="F331" s="19"/>
      <c r="G331" s="27">
        <v>0</v>
      </c>
      <c r="H331" s="21">
        <v>0</v>
      </c>
      <c r="I331" s="22">
        <v>0</v>
      </c>
      <c r="J331" s="21">
        <v>0</v>
      </c>
      <c r="K331" s="21">
        <v>0</v>
      </c>
      <c r="L331" s="21">
        <v>0</v>
      </c>
      <c r="M331" s="23">
        <v>0</v>
      </c>
      <c r="N331" s="22">
        <f t="shared" si="18"/>
        <v>0</v>
      </c>
      <c r="O331" s="20">
        <f t="shared" si="19"/>
        <v>0</v>
      </c>
      <c r="P331" s="18">
        <v>223650</v>
      </c>
      <c r="Q331" s="27">
        <v>0</v>
      </c>
      <c r="R331" s="24">
        <v>0</v>
      </c>
      <c r="S331" s="22">
        <v>0</v>
      </c>
      <c r="T331" s="22">
        <v>0</v>
      </c>
      <c r="U331" s="25">
        <f t="shared" si="17"/>
        <v>0</v>
      </c>
      <c r="V331" s="22">
        <v>0</v>
      </c>
      <c r="W331" s="22">
        <v>0</v>
      </c>
      <c r="X331" s="20">
        <v>0</v>
      </c>
      <c r="Y331" s="22">
        <v>0</v>
      </c>
      <c r="Z331" s="22">
        <v>0</v>
      </c>
      <c r="AA331" s="20">
        <v>0</v>
      </c>
      <c r="AB331" s="22">
        <v>0</v>
      </c>
      <c r="AC331" s="20">
        <v>0</v>
      </c>
      <c r="AD331" s="22">
        <v>0</v>
      </c>
      <c r="AE331" s="20">
        <v>0</v>
      </c>
      <c r="AF331" s="22"/>
      <c r="AG331" s="24">
        <f t="shared" si="20"/>
        <v>0</v>
      </c>
      <c r="AH331" s="26"/>
      <c r="AI331" s="16" t="s">
        <v>304</v>
      </c>
    </row>
    <row r="332" spans="1:35">
      <c r="A332" s="15">
        <v>324</v>
      </c>
      <c r="B332" s="16" t="s">
        <v>45</v>
      </c>
      <c r="C332" s="17"/>
      <c r="D332" s="18">
        <v>223651</v>
      </c>
      <c r="E332" s="19"/>
      <c r="F332" s="19"/>
      <c r="G332" s="27">
        <v>0</v>
      </c>
      <c r="H332" s="21">
        <v>0</v>
      </c>
      <c r="I332" s="22">
        <v>0</v>
      </c>
      <c r="J332" s="21">
        <v>0</v>
      </c>
      <c r="K332" s="21">
        <v>0</v>
      </c>
      <c r="L332" s="21">
        <v>0</v>
      </c>
      <c r="M332" s="23">
        <v>0</v>
      </c>
      <c r="N332" s="22">
        <f t="shared" si="18"/>
        <v>0</v>
      </c>
      <c r="O332" s="20">
        <f t="shared" si="19"/>
        <v>0</v>
      </c>
      <c r="P332" s="18">
        <v>223651</v>
      </c>
      <c r="Q332" s="27">
        <v>0</v>
      </c>
      <c r="R332" s="24">
        <v>0</v>
      </c>
      <c r="S332" s="22">
        <v>0</v>
      </c>
      <c r="T332" s="22">
        <v>0</v>
      </c>
      <c r="U332" s="25">
        <f t="shared" si="17"/>
        <v>0</v>
      </c>
      <c r="V332" s="22">
        <v>0</v>
      </c>
      <c r="W332" s="22">
        <v>0</v>
      </c>
      <c r="X332" s="20">
        <v>0</v>
      </c>
      <c r="Y332" s="22">
        <v>0</v>
      </c>
      <c r="Z332" s="22">
        <v>0</v>
      </c>
      <c r="AA332" s="20">
        <v>0</v>
      </c>
      <c r="AB332" s="22">
        <v>0</v>
      </c>
      <c r="AC332" s="20">
        <v>0</v>
      </c>
      <c r="AD332" s="22">
        <v>0</v>
      </c>
      <c r="AE332" s="20">
        <v>0</v>
      </c>
      <c r="AF332" s="22"/>
      <c r="AG332" s="24">
        <f t="shared" si="20"/>
        <v>0</v>
      </c>
      <c r="AH332" s="26"/>
      <c r="AI332" s="16" t="s">
        <v>304</v>
      </c>
    </row>
    <row r="333" spans="1:35">
      <c r="A333" s="15">
        <v>325</v>
      </c>
      <c r="B333" s="16" t="s">
        <v>45</v>
      </c>
      <c r="C333" s="17"/>
      <c r="D333" s="18">
        <v>223652</v>
      </c>
      <c r="E333" s="19"/>
      <c r="F333" s="19"/>
      <c r="G333" s="27">
        <v>0</v>
      </c>
      <c r="H333" s="21">
        <v>0</v>
      </c>
      <c r="I333" s="22">
        <v>0</v>
      </c>
      <c r="J333" s="21">
        <v>0</v>
      </c>
      <c r="K333" s="21">
        <v>0</v>
      </c>
      <c r="L333" s="21">
        <v>0</v>
      </c>
      <c r="M333" s="23">
        <v>0</v>
      </c>
      <c r="N333" s="22">
        <f t="shared" si="18"/>
        <v>0</v>
      </c>
      <c r="O333" s="20">
        <f t="shared" si="19"/>
        <v>0</v>
      </c>
      <c r="P333" s="18">
        <v>223652</v>
      </c>
      <c r="Q333" s="27">
        <v>0</v>
      </c>
      <c r="R333" s="24">
        <v>0</v>
      </c>
      <c r="S333" s="22">
        <v>0</v>
      </c>
      <c r="T333" s="22">
        <v>0</v>
      </c>
      <c r="U333" s="25">
        <f t="shared" si="17"/>
        <v>0</v>
      </c>
      <c r="V333" s="22">
        <v>0</v>
      </c>
      <c r="W333" s="22">
        <v>0</v>
      </c>
      <c r="X333" s="20">
        <v>0</v>
      </c>
      <c r="Y333" s="22">
        <v>0</v>
      </c>
      <c r="Z333" s="22">
        <v>0</v>
      </c>
      <c r="AA333" s="20">
        <v>0</v>
      </c>
      <c r="AB333" s="22">
        <v>0</v>
      </c>
      <c r="AC333" s="20">
        <v>0</v>
      </c>
      <c r="AD333" s="22">
        <v>0</v>
      </c>
      <c r="AE333" s="20">
        <v>0</v>
      </c>
      <c r="AF333" s="22"/>
      <c r="AG333" s="24">
        <f t="shared" si="20"/>
        <v>0</v>
      </c>
      <c r="AH333" s="26"/>
      <c r="AI333" s="16" t="s">
        <v>304</v>
      </c>
    </row>
    <row r="334" spans="1:35">
      <c r="A334" s="15">
        <v>326</v>
      </c>
      <c r="B334" s="16" t="s">
        <v>45</v>
      </c>
      <c r="C334" s="17"/>
      <c r="D334" s="18">
        <v>223725</v>
      </c>
      <c r="E334" s="19"/>
      <c r="F334" s="19"/>
      <c r="G334" s="27">
        <v>20514890</v>
      </c>
      <c r="H334" s="21">
        <v>0</v>
      </c>
      <c r="I334" s="22">
        <v>0</v>
      </c>
      <c r="J334" s="21">
        <v>0</v>
      </c>
      <c r="K334" s="21">
        <v>0</v>
      </c>
      <c r="L334" s="21">
        <v>0</v>
      </c>
      <c r="M334" s="23">
        <v>0</v>
      </c>
      <c r="N334" s="22">
        <f t="shared" si="18"/>
        <v>0</v>
      </c>
      <c r="O334" s="20">
        <f t="shared" si="19"/>
        <v>20514890</v>
      </c>
      <c r="P334" s="18">
        <v>223725</v>
      </c>
      <c r="Q334" s="27">
        <v>20514890</v>
      </c>
      <c r="R334" s="24">
        <v>0</v>
      </c>
      <c r="S334" s="22">
        <v>0</v>
      </c>
      <c r="T334" s="22">
        <v>0</v>
      </c>
      <c r="U334" s="25">
        <f t="shared" si="17"/>
        <v>20514890</v>
      </c>
      <c r="V334" s="22">
        <v>0</v>
      </c>
      <c r="W334" s="22">
        <v>0</v>
      </c>
      <c r="X334" s="20">
        <v>0</v>
      </c>
      <c r="Y334" s="22">
        <v>0</v>
      </c>
      <c r="Z334" s="22">
        <v>0</v>
      </c>
      <c r="AA334" s="20">
        <v>0</v>
      </c>
      <c r="AB334" s="22">
        <v>0</v>
      </c>
      <c r="AC334" s="20">
        <v>0</v>
      </c>
      <c r="AD334" s="22">
        <v>0</v>
      </c>
      <c r="AE334" s="20">
        <v>0</v>
      </c>
      <c r="AF334" s="22"/>
      <c r="AG334" s="24">
        <f t="shared" si="20"/>
        <v>0</v>
      </c>
      <c r="AH334" s="26"/>
      <c r="AI334" s="16" t="s">
        <v>304</v>
      </c>
    </row>
    <row r="335" spans="1:35">
      <c r="A335" s="15">
        <v>327</v>
      </c>
      <c r="B335" s="16" t="s">
        <v>45</v>
      </c>
      <c r="C335" s="17"/>
      <c r="D335" s="18">
        <v>223757</v>
      </c>
      <c r="E335" s="19"/>
      <c r="F335" s="19"/>
      <c r="G335" s="27">
        <v>39338000</v>
      </c>
      <c r="H335" s="21">
        <v>0</v>
      </c>
      <c r="I335" s="22">
        <v>0</v>
      </c>
      <c r="J335" s="21">
        <v>0</v>
      </c>
      <c r="K335" s="21">
        <v>0</v>
      </c>
      <c r="L335" s="21">
        <v>0</v>
      </c>
      <c r="M335" s="23">
        <v>0</v>
      </c>
      <c r="N335" s="22">
        <f t="shared" si="18"/>
        <v>0</v>
      </c>
      <c r="O335" s="20">
        <f t="shared" si="19"/>
        <v>39338000</v>
      </c>
      <c r="P335" s="18">
        <v>223757</v>
      </c>
      <c r="Q335" s="27">
        <v>39338000</v>
      </c>
      <c r="R335" s="24">
        <v>0</v>
      </c>
      <c r="S335" s="22">
        <v>0</v>
      </c>
      <c r="T335" s="22">
        <v>0</v>
      </c>
      <c r="U335" s="25">
        <f t="shared" si="17"/>
        <v>39338000</v>
      </c>
      <c r="V335" s="22">
        <v>0</v>
      </c>
      <c r="W335" s="22">
        <v>0</v>
      </c>
      <c r="X335" s="20">
        <v>0</v>
      </c>
      <c r="Y335" s="22">
        <v>0</v>
      </c>
      <c r="Z335" s="22">
        <v>0</v>
      </c>
      <c r="AA335" s="20">
        <v>0</v>
      </c>
      <c r="AB335" s="22">
        <v>0</v>
      </c>
      <c r="AC335" s="20">
        <v>0</v>
      </c>
      <c r="AD335" s="22">
        <v>0</v>
      </c>
      <c r="AE335" s="20">
        <v>0</v>
      </c>
      <c r="AF335" s="22"/>
      <c r="AG335" s="24">
        <f t="shared" si="20"/>
        <v>0</v>
      </c>
      <c r="AH335" s="26"/>
      <c r="AI335" s="16" t="s">
        <v>304</v>
      </c>
    </row>
    <row r="336" spans="1:35">
      <c r="A336" s="15">
        <v>328</v>
      </c>
      <c r="B336" s="16" t="s">
        <v>45</v>
      </c>
      <c r="C336" s="17"/>
      <c r="D336" s="18">
        <v>223758</v>
      </c>
      <c r="E336" s="19"/>
      <c r="F336" s="19"/>
      <c r="G336" s="27">
        <v>29503500</v>
      </c>
      <c r="H336" s="21">
        <v>0</v>
      </c>
      <c r="I336" s="22">
        <v>0</v>
      </c>
      <c r="J336" s="21">
        <v>0</v>
      </c>
      <c r="K336" s="21">
        <v>0</v>
      </c>
      <c r="L336" s="21">
        <v>0</v>
      </c>
      <c r="M336" s="23">
        <v>0</v>
      </c>
      <c r="N336" s="22">
        <f t="shared" si="18"/>
        <v>0</v>
      </c>
      <c r="O336" s="20">
        <f t="shared" si="19"/>
        <v>29503500</v>
      </c>
      <c r="P336" s="18">
        <v>223758</v>
      </c>
      <c r="Q336" s="27">
        <v>29503500</v>
      </c>
      <c r="R336" s="24">
        <v>0</v>
      </c>
      <c r="S336" s="22">
        <v>0</v>
      </c>
      <c r="T336" s="22">
        <v>0</v>
      </c>
      <c r="U336" s="25">
        <f t="shared" si="17"/>
        <v>29503500</v>
      </c>
      <c r="V336" s="22">
        <v>0</v>
      </c>
      <c r="W336" s="22">
        <v>0</v>
      </c>
      <c r="X336" s="20">
        <v>0</v>
      </c>
      <c r="Y336" s="22">
        <v>0</v>
      </c>
      <c r="Z336" s="22">
        <v>0</v>
      </c>
      <c r="AA336" s="20">
        <v>0</v>
      </c>
      <c r="AB336" s="22">
        <v>0</v>
      </c>
      <c r="AC336" s="20">
        <v>0</v>
      </c>
      <c r="AD336" s="22">
        <v>0</v>
      </c>
      <c r="AE336" s="20">
        <v>0</v>
      </c>
      <c r="AF336" s="22"/>
      <c r="AG336" s="24">
        <f t="shared" si="20"/>
        <v>0</v>
      </c>
      <c r="AH336" s="26"/>
      <c r="AI336" s="16" t="s">
        <v>304</v>
      </c>
    </row>
    <row r="337" spans="1:35">
      <c r="A337" s="15">
        <v>329</v>
      </c>
      <c r="B337" s="16" t="s">
        <v>45</v>
      </c>
      <c r="C337" s="17"/>
      <c r="D337" s="18">
        <v>224555</v>
      </c>
      <c r="E337" s="19"/>
      <c r="F337" s="19"/>
      <c r="G337" s="27">
        <v>15000000</v>
      </c>
      <c r="H337" s="21">
        <v>0</v>
      </c>
      <c r="I337" s="22">
        <v>0</v>
      </c>
      <c r="J337" s="21">
        <v>0</v>
      </c>
      <c r="K337" s="21">
        <v>0</v>
      </c>
      <c r="L337" s="21">
        <v>0</v>
      </c>
      <c r="M337" s="23">
        <v>0</v>
      </c>
      <c r="N337" s="22">
        <f t="shared" si="18"/>
        <v>0</v>
      </c>
      <c r="O337" s="20">
        <f t="shared" si="19"/>
        <v>15000000</v>
      </c>
      <c r="P337" s="18">
        <v>224555</v>
      </c>
      <c r="Q337" s="27">
        <v>15000000</v>
      </c>
      <c r="R337" s="24">
        <v>0</v>
      </c>
      <c r="S337" s="22">
        <v>0</v>
      </c>
      <c r="T337" s="22">
        <v>0</v>
      </c>
      <c r="U337" s="25">
        <f t="shared" si="17"/>
        <v>15000000</v>
      </c>
      <c r="V337" s="22">
        <v>0</v>
      </c>
      <c r="W337" s="22">
        <v>0</v>
      </c>
      <c r="X337" s="20">
        <v>0</v>
      </c>
      <c r="Y337" s="22">
        <v>0</v>
      </c>
      <c r="Z337" s="22">
        <v>0</v>
      </c>
      <c r="AA337" s="20">
        <v>0</v>
      </c>
      <c r="AB337" s="22">
        <v>0</v>
      </c>
      <c r="AC337" s="20">
        <v>0</v>
      </c>
      <c r="AD337" s="22">
        <v>0</v>
      </c>
      <c r="AE337" s="20">
        <v>0</v>
      </c>
      <c r="AF337" s="22"/>
      <c r="AG337" s="24">
        <f t="shared" si="20"/>
        <v>0</v>
      </c>
      <c r="AH337" s="26"/>
      <c r="AI337" s="16" t="s">
        <v>304</v>
      </c>
    </row>
    <row r="338" spans="1:35">
      <c r="G338" s="29">
        <f>+SUM(G9:G337)</f>
        <v>5878464866</v>
      </c>
      <c r="H338" s="29">
        <v>0</v>
      </c>
      <c r="I338" s="29">
        <v>0</v>
      </c>
      <c r="J338" s="29">
        <v>0</v>
      </c>
      <c r="K338" s="21">
        <f>SUM(K9:K337)</f>
        <v>1242818176</v>
      </c>
      <c r="L338" s="29">
        <v>0</v>
      </c>
      <c r="M338" s="29">
        <v>0</v>
      </c>
      <c r="N338" s="29">
        <f>SUM(N9:N337)</f>
        <v>2006107203</v>
      </c>
      <c r="O338" s="29">
        <f>SUM(O9:O337)</f>
        <v>3872357663</v>
      </c>
      <c r="P338" s="3"/>
      <c r="Q338" s="29">
        <f>+SUM(Q9:Q337)</f>
        <v>813626507</v>
      </c>
      <c r="R338" s="29">
        <v>0</v>
      </c>
      <c r="S338" s="29">
        <v>0</v>
      </c>
      <c r="T338" s="29">
        <v>0</v>
      </c>
      <c r="U338" s="30">
        <f>+SUM(U9:U337)</f>
        <v>811826507</v>
      </c>
      <c r="V338" s="29">
        <v>0</v>
      </c>
      <c r="W338" s="29">
        <v>0</v>
      </c>
      <c r="X338" s="29"/>
      <c r="Y338" s="29">
        <v>0</v>
      </c>
      <c r="Z338" s="29">
        <v>0</v>
      </c>
      <c r="AA338" s="29">
        <v>0</v>
      </c>
      <c r="AB338" s="29">
        <v>0</v>
      </c>
      <c r="AC338" s="29">
        <f>+SUM(AC9:AC337)</f>
        <v>9778158</v>
      </c>
      <c r="AD338" s="29">
        <v>0</v>
      </c>
      <c r="AE338" s="29">
        <v>0</v>
      </c>
      <c r="AF338" s="29">
        <v>0</v>
      </c>
      <c r="AG338" s="29">
        <f>SUM(AG9:AG337)</f>
        <v>3050752998</v>
      </c>
      <c r="AH338" s="29"/>
    </row>
    <row r="339" spans="1:35">
      <c r="U339" s="31"/>
    </row>
  </sheetData>
  <autoFilter ref="A8:AK338" xr:uid="{CA96E3F3-4CE8-4817-AB69-1467733903AE}"/>
  <mergeCells count="2">
    <mergeCell ref="A7:O7"/>
    <mergeCell ref="P7:AG7"/>
  </mergeCells>
  <conditionalFormatting sqref="D9:D337">
    <cfRule type="duplicateValues" dxfId="1" priority="2"/>
  </conditionalFormatting>
  <conditionalFormatting sqref="P9:P337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Grupo Elite</dc:creator>
  <cp:keywords/>
  <dc:description/>
  <cp:lastModifiedBy>Grupo Elite</cp:lastModifiedBy>
  <cp:revision/>
  <dcterms:created xsi:type="dcterms:W3CDTF">2022-01-25T21:43:04Z</dcterms:created>
  <dcterms:modified xsi:type="dcterms:W3CDTF">2022-01-25T21:54:38Z</dcterms:modified>
  <cp:category/>
  <cp:contentStatus/>
</cp:coreProperties>
</file>